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8460" windowHeight="12820" tabRatio="596" firstSheet="1" activeTab="1"/>
  </bookViews>
  <sheets>
    <sheet name="Script &amp; CTP Summary" sheetId="1" state="hidden" r:id="rId1"/>
    <sheet name="Scrip 2020" sheetId="2" r:id="rId2"/>
    <sheet name="CTP 2020" sheetId="3" r:id="rId3"/>
    <sheet name="Suspense Script List" sheetId="4" state="hidden" r:id="rId4"/>
  </sheets>
  <definedNames>
    <definedName name="_xlnm.Print_Area" localSheetId="2">'CTP 2020'!$A$1:$AH$63</definedName>
    <definedName name="_xlnm.Print_Area" localSheetId="1">'Scrip 2020'!$A$8:$AH$145</definedName>
    <definedName name="_xlnm.Print_Titles" localSheetId="2">'CTP 2020'!$A:$D,'CTP 2020'!$1:$4</definedName>
    <definedName name="_xlnm.Print_Titles" localSheetId="1">'Scrip 2020'!$A:$D,'Scrip 2020'!$1:$5</definedName>
  </definedNames>
  <calcPr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R84" authorId="0">
      <text>
        <r>
          <rPr>
            <b/>
            <sz val="9"/>
            <rFont val="Arial"/>
            <family val="2"/>
          </rPr>
          <t>Scott Thoeny bought McKay's $42 per email 3/30/20</t>
        </r>
      </text>
    </comment>
    <comment ref="R131" authorId="0">
      <text>
        <r>
          <rPr>
            <b/>
            <sz val="9"/>
            <rFont val="Arial"/>
            <family val="2"/>
          </rPr>
          <t>Scott Thoeny bought McKay's $42 per email 3/30/20
Scott T bought Dennis Burk's $18 scrip on 5/6/20</t>
        </r>
      </text>
    </comment>
    <comment ref="R120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21" authorId="0">
      <text>
        <r>
          <rPr>
            <b/>
            <sz val="9"/>
            <rFont val="Arial"/>
            <family val="2"/>
          </rPr>
          <t>Dave Sheffield bought his son, Robert's, $10 per email 3/30/20</t>
        </r>
      </text>
    </comment>
    <comment ref="R138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93" authorId="0">
      <text>
        <r>
          <rPr>
            <b/>
            <sz val="9"/>
            <rFont val="Arial"/>
            <family val="2"/>
          </rPr>
          <t>Jerold Moore bought John Turner's $10 scrip per email 5/5/20</t>
        </r>
      </text>
    </comment>
    <comment ref="R26" authorId="0">
      <text>
        <r>
          <rPr>
            <b/>
            <sz val="9"/>
            <rFont val="Arial"/>
            <family val="2"/>
          </rPr>
          <t>Scott T bought Dennis Burk's $18 scrip on 5/6/20</t>
        </r>
      </text>
    </comment>
    <comment ref="R57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59" authorId="0">
      <text>
        <r>
          <rPr>
            <b/>
            <sz val="9"/>
            <rFont val="Arial"/>
            <family val="2"/>
          </rPr>
          <t>transferred Brett Hamilton's $24 scrip to Rod Hamilton 5/6/20</t>
        </r>
      </text>
    </comment>
    <comment ref="R10" authorId="0">
      <text>
        <r>
          <rPr>
            <b/>
            <sz val="9"/>
            <rFont val="Arial"/>
            <family val="2"/>
          </rPr>
          <t xml:space="preserve">expired $24 scrip from 2011
</t>
        </r>
      </text>
    </comment>
    <comment ref="R16" authorId="0">
      <text>
        <r>
          <rPr>
            <b/>
            <sz val="9"/>
            <rFont val="Arial"/>
            <family val="2"/>
          </rPr>
          <t>expired $17 scrip from 2011</t>
        </r>
      </text>
    </comment>
    <comment ref="R21" authorId="0">
      <text>
        <r>
          <rPr>
            <b/>
            <sz val="9"/>
            <rFont val="Arial"/>
            <family val="2"/>
          </rPr>
          <t>expired $23 scrip from 2015</t>
        </r>
      </text>
    </comment>
    <comment ref="R22" authorId="0">
      <text>
        <r>
          <rPr>
            <b/>
            <sz val="9"/>
            <rFont val="Arial"/>
            <family val="2"/>
          </rPr>
          <t>expired $10 scrip from 2012</t>
        </r>
      </text>
    </comment>
    <comment ref="R25" authorId="0">
      <text>
        <r>
          <rPr>
            <b/>
            <sz val="9"/>
            <rFont val="Arial"/>
            <family val="2"/>
          </rPr>
          <t>expired $29 scrip from 2014</t>
        </r>
      </text>
    </comment>
    <comment ref="R30" authorId="0">
      <text>
        <r>
          <rPr>
            <b/>
            <sz val="9"/>
            <rFont val="Arial"/>
            <family val="2"/>
          </rPr>
          <t>expired $12 scrip from 2012</t>
        </r>
      </text>
    </comment>
    <comment ref="R31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34" authorId="0">
      <text>
        <r>
          <rPr>
            <b/>
            <sz val="9"/>
            <rFont val="Arial"/>
            <family val="2"/>
          </rPr>
          <t>expired $23 scrip from 2013</t>
        </r>
      </text>
    </comment>
    <comment ref="R35" authorId="0">
      <text>
        <r>
          <rPr>
            <b/>
            <sz val="9"/>
            <rFont val="Arial"/>
            <family val="2"/>
          </rPr>
          <t>expired $14 scrip from 2014</t>
        </r>
      </text>
    </comment>
    <comment ref="R36" authorId="0">
      <text>
        <r>
          <rPr>
            <b/>
            <sz val="9"/>
            <rFont val="Arial"/>
            <family val="2"/>
          </rPr>
          <t>expired $8 scrip from 2012</t>
        </r>
      </text>
    </comment>
    <comment ref="R37" authorId="0">
      <text>
        <r>
          <rPr>
            <b/>
            <sz val="9"/>
            <rFont val="Arial"/>
            <family val="2"/>
          </rPr>
          <t>expired $26 scrip from 2011</t>
        </r>
      </text>
    </comment>
    <comment ref="R39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0" authorId="0">
      <text>
        <r>
          <rPr>
            <b/>
            <sz val="9"/>
            <rFont val="Arial"/>
            <family val="2"/>
          </rPr>
          <t>expired $20 scrip from 2014</t>
        </r>
      </text>
    </comment>
    <comment ref="R43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46" authorId="0">
      <text>
        <r>
          <rPr>
            <b/>
            <sz val="9"/>
            <rFont val="Arial"/>
            <family val="2"/>
          </rPr>
          <t xml:space="preserve">expired $10 scrip from 2015
</t>
        </r>
      </text>
    </comment>
    <comment ref="R51" authorId="0">
      <text>
        <r>
          <rPr>
            <b/>
            <sz val="9"/>
            <rFont val="Arial"/>
            <family val="2"/>
          </rPr>
          <t>expired $11 scrip from 2013</t>
        </r>
      </text>
    </comment>
    <comment ref="R65" authorId="0">
      <text>
        <r>
          <rPr>
            <b/>
            <sz val="9"/>
            <rFont val="Arial"/>
            <family val="2"/>
          </rPr>
          <t>expired $16 scrip from 2013</t>
        </r>
      </text>
    </comment>
    <comment ref="R66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70" authorId="0">
      <text>
        <r>
          <rPr>
            <b/>
            <sz val="9"/>
            <rFont val="Arial"/>
            <family val="2"/>
          </rPr>
          <t>expired $15 scrip from 2013</t>
        </r>
      </text>
    </comment>
    <comment ref="R71" authorId="0">
      <text>
        <r>
          <rPr>
            <b/>
            <sz val="9"/>
            <rFont val="Arial"/>
            <family val="2"/>
          </rPr>
          <t>expired $1 scrip from 2010</t>
        </r>
      </text>
    </comment>
    <comment ref="R75" authorId="0">
      <text>
        <r>
          <rPr>
            <b/>
            <sz val="9"/>
            <rFont val="Arial"/>
            <family val="2"/>
          </rPr>
          <t>expired $15 scrip from 2014</t>
        </r>
      </text>
    </comment>
    <comment ref="R80" authorId="0">
      <text>
        <r>
          <rPr>
            <b/>
            <sz val="9"/>
            <rFont val="Arial"/>
            <family val="2"/>
          </rPr>
          <t>expired $14 scrip from 2016</t>
        </r>
      </text>
    </comment>
    <comment ref="R83" authorId="0">
      <text>
        <r>
          <rPr>
            <b/>
            <sz val="9"/>
            <rFont val="Arial"/>
            <family val="2"/>
          </rPr>
          <t xml:space="preserve">expired $19 scrip from 2013
</t>
        </r>
      </text>
    </comment>
    <comment ref="R87" authorId="0">
      <text>
        <r>
          <rPr>
            <b/>
            <sz val="9"/>
            <rFont val="Arial"/>
            <family val="2"/>
          </rPr>
          <t>expired $16 scrip from 2014</t>
        </r>
      </text>
    </comment>
    <comment ref="R88" authorId="0">
      <text>
        <r>
          <rPr>
            <b/>
            <sz val="9"/>
            <rFont val="Arial"/>
            <family val="2"/>
          </rPr>
          <t>expired $8 scrip from 2015</t>
        </r>
      </text>
    </comment>
    <comment ref="R90" authorId="0">
      <text>
        <r>
          <rPr>
            <b/>
            <sz val="9"/>
            <rFont val="Arial"/>
            <family val="2"/>
          </rPr>
          <t>expired $17 scrip from 2013</t>
        </r>
      </text>
    </comment>
    <comment ref="R92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96" authorId="0">
      <text>
        <r>
          <rPr>
            <b/>
            <sz val="9"/>
            <rFont val="Arial"/>
            <family val="2"/>
          </rPr>
          <t>expired $21 scrip from 2012</t>
        </r>
      </text>
    </comment>
    <comment ref="R97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01" authorId="0">
      <text>
        <r>
          <rPr>
            <b/>
            <sz val="9"/>
            <rFont val="Arial"/>
            <family val="2"/>
          </rPr>
          <t>expired $15 scrip from 2011</t>
        </r>
      </text>
    </comment>
    <comment ref="R111" authorId="0">
      <text>
        <r>
          <rPr>
            <b/>
            <sz val="9"/>
            <rFont val="Arial"/>
            <family val="2"/>
          </rPr>
          <t>expired $7 scrip from 2011</t>
        </r>
      </text>
    </comment>
    <comment ref="R113" authorId="0">
      <text>
        <r>
          <rPr>
            <b/>
            <sz val="9"/>
            <rFont val="Arial"/>
            <family val="2"/>
          </rPr>
          <t>expired $24 scrip from 2012</t>
        </r>
      </text>
    </comment>
    <comment ref="R118" authorId="0">
      <text>
        <r>
          <rPr>
            <b/>
            <sz val="9"/>
            <rFont val="Arial"/>
            <family val="2"/>
          </rPr>
          <t>expired $11 scrip from 2015</t>
        </r>
      </text>
    </comment>
    <comment ref="R119" authorId="0">
      <text>
        <r>
          <rPr>
            <b/>
            <sz val="9"/>
            <rFont val="Arial"/>
            <family val="2"/>
          </rPr>
          <t>expired $27 scrip from 2013</t>
        </r>
      </text>
    </comment>
    <comment ref="R125" authorId="0">
      <text>
        <r>
          <rPr>
            <b/>
            <sz val="9"/>
            <rFont val="Arial"/>
            <family val="2"/>
          </rPr>
          <t>expired $10 scrip from 2015</t>
        </r>
      </text>
    </comment>
    <comment ref="R127" authorId="0">
      <text>
        <r>
          <rPr>
            <b/>
            <sz val="9"/>
            <rFont val="Arial"/>
            <family val="2"/>
          </rPr>
          <t>expired $26 scrip from 2014</t>
        </r>
      </text>
    </comment>
    <comment ref="R128" authorId="0">
      <text>
        <r>
          <rPr>
            <b/>
            <sz val="9"/>
            <rFont val="Arial"/>
            <family val="2"/>
          </rPr>
          <t>expired $11 scrip from 2011</t>
        </r>
      </text>
    </comment>
    <comment ref="R130" authorId="0">
      <text>
        <r>
          <rPr>
            <b/>
            <sz val="9"/>
            <rFont val="Arial"/>
            <family val="2"/>
          </rPr>
          <t>expired $12 scrip from 2013</t>
        </r>
      </text>
    </comment>
    <comment ref="R134" authorId="0">
      <text>
        <r>
          <rPr>
            <b/>
            <sz val="9"/>
            <rFont val="Arial"/>
            <family val="2"/>
          </rPr>
          <t>expired $24 scrip from 2016</t>
        </r>
      </text>
    </comment>
    <comment ref="R141" authorId="0">
      <text>
        <r>
          <rPr>
            <b/>
            <sz val="9"/>
            <rFont val="Arial"/>
            <family val="2"/>
          </rPr>
          <t>expired $23 scrip from 2011</t>
        </r>
      </text>
    </comment>
    <comment ref="R142" authorId="0">
      <text>
        <r>
          <rPr>
            <b/>
            <sz val="9"/>
            <rFont val="Arial"/>
            <family val="2"/>
          </rPr>
          <t>expired $10 scrip from 2013</t>
        </r>
      </text>
    </comment>
    <comment ref="R145" authorId="0">
      <text>
        <r>
          <rPr>
            <b/>
            <sz val="9"/>
            <rFont val="Arial"/>
            <family val="2"/>
          </rPr>
          <t>expired $13 scrip from 2012</t>
        </r>
      </text>
    </comment>
    <comment ref="R108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  <comment ref="R139" authorId="0">
      <text>
        <r>
          <rPr>
            <b/>
            <sz val="9"/>
            <rFont val="Arial"/>
            <family val="2"/>
          </rPr>
          <t>M.Venitsky bought P.Perrotta's $10 at Industry Hills</t>
        </r>
      </text>
    </comment>
  </commentList>
</comments>
</file>

<file path=xl/sharedStrings.xml><?xml version="1.0" encoding="utf-8"?>
<sst xmlns="http://schemas.openxmlformats.org/spreadsheetml/2006/main" count="335" uniqueCount="267">
  <si>
    <t>Winning Scrip</t>
  </si>
  <si>
    <t>Blume, Bob</t>
  </si>
  <si>
    <t>Mikus, Mike</t>
  </si>
  <si>
    <t>Hall, Dylan</t>
  </si>
  <si>
    <t>Ruiz, Regino</t>
  </si>
  <si>
    <t>Anzora, Nelson</t>
  </si>
  <si>
    <t>Browning, B</t>
  </si>
  <si>
    <t>Thomson, Ed</t>
  </si>
  <si>
    <t>McKay, Gary</t>
  </si>
  <si>
    <t>Redeemed CTP</t>
  </si>
  <si>
    <t xml:space="preserve">Available Scrip </t>
  </si>
  <si>
    <t>- outstanding script which can be traced to 2006 or earlier</t>
  </si>
  <si>
    <t>propose returning to the club</t>
  </si>
  <si>
    <t>Ducot, Rey</t>
  </si>
  <si>
    <t>Mikus, Mark</t>
  </si>
  <si>
    <t>Hamilton, Heidi</t>
  </si>
  <si>
    <t>Bowe, Julius</t>
  </si>
  <si>
    <t>Brakeville, Chip</t>
  </si>
  <si>
    <t>last</t>
  </si>
  <si>
    <t>Tondre, Mark</t>
  </si>
  <si>
    <t>Blythe, Steve</t>
  </si>
  <si>
    <t>Messner, Jay</t>
  </si>
  <si>
    <t>Gutierrez, Julio</t>
  </si>
  <si>
    <t>Miyamura, Wally</t>
  </si>
  <si>
    <t>Duarte, Bob</t>
  </si>
  <si>
    <t>Dowell, Herb</t>
  </si>
  <si>
    <t>Le, Tao</t>
  </si>
  <si>
    <t>Flores, Carlos</t>
  </si>
  <si>
    <t>BSGC Script and CTP Prize Summary</t>
  </si>
  <si>
    <t>Biddle, Dan</t>
  </si>
  <si>
    <t>Sejansky, Cathy</t>
  </si>
  <si>
    <t>Morris, Mike</t>
  </si>
  <si>
    <t>Miklos, Mark</t>
  </si>
  <si>
    <t>Funke, John</t>
  </si>
  <si>
    <t>Ackerman, David</t>
  </si>
  <si>
    <t>2008 Year-End CTP Total</t>
  </si>
  <si>
    <t>Perry, J</t>
  </si>
  <si>
    <t>Lang, Ted</t>
  </si>
  <si>
    <t>Cowan, Ted</t>
  </si>
  <si>
    <t>DeAngelo, Mike</t>
  </si>
  <si>
    <t xml:space="preserve">  Available CTP To Date</t>
  </si>
  <si>
    <t>Smith, Tony</t>
  </si>
  <si>
    <t>Troncoso, Michael</t>
  </si>
  <si>
    <t>Anahiem Hills 2005</t>
  </si>
  <si>
    <t>Bettger, David</t>
  </si>
  <si>
    <t>Sheffield, Robert</t>
  </si>
  <si>
    <t>Moorman, B</t>
  </si>
  <si>
    <t>``</t>
  </si>
  <si>
    <t>Stock,Stacey</t>
  </si>
  <si>
    <t>Schlieder, Jeff</t>
  </si>
  <si>
    <t>Neshiewat, Basem</t>
  </si>
  <si>
    <t>Feliciano, J</t>
  </si>
  <si>
    <t>Weinheimer, Mark</t>
  </si>
  <si>
    <t>Burk, Dennis</t>
  </si>
  <si>
    <t>Brown, Steve</t>
  </si>
  <si>
    <t>Campbell, Jim</t>
  </si>
  <si>
    <t>Kim, Max</t>
  </si>
  <si>
    <t>Bloomfield, Richard</t>
  </si>
  <si>
    <t>Andersen, David</t>
  </si>
  <si>
    <t>Lopez, Ignacio</t>
  </si>
  <si>
    <t>Winfrey, JR</t>
  </si>
  <si>
    <t>Toti, J</t>
  </si>
  <si>
    <t>Badgley, Jay</t>
  </si>
  <si>
    <t>Hebert, Mark</t>
  </si>
  <si>
    <t>Dobrowski, K</t>
  </si>
  <si>
    <t>Liter, John</t>
  </si>
  <si>
    <t>BSGC CTP Prize Summary</t>
  </si>
  <si>
    <t>Hultquist, R</t>
  </si>
  <si>
    <t>Hughes, Tom</t>
  </si>
  <si>
    <t>Topolewski, John</t>
  </si>
  <si>
    <t>Rosser, Dan</t>
  </si>
  <si>
    <t>Parenzan, Jim</t>
  </si>
  <si>
    <t>Venitsky, Minerva</t>
  </si>
  <si>
    <t>Los Coyotes</t>
  </si>
  <si>
    <t>Thoeny, Scott</t>
  </si>
  <si>
    <t xml:space="preserve">  Available Script To Date</t>
  </si>
  <si>
    <t>current</t>
  </si>
  <si>
    <t>member</t>
  </si>
  <si>
    <t>Yes</t>
  </si>
  <si>
    <t>Olsen, Jim</t>
  </si>
  <si>
    <t>Patel, Raj</t>
  </si>
  <si>
    <t>Thomas, Steve</t>
  </si>
  <si>
    <t>Sheffield, Dave</t>
  </si>
  <si>
    <t>Los Coyotes</t>
  </si>
  <si>
    <t>Redeemed Scrip Yr 2020</t>
  </si>
  <si>
    <t>Sierra LaVerne 2005</t>
  </si>
  <si>
    <t>Boeing Member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</si>
  <si>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</si>
  <si>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</si>
  <si>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</si>
  <si>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</si>
  <si>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</si>
  <si>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</si>
  <si>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Stein, Kriss</t>
  </si>
  <si>
    <t>Burnett, Bill</t>
  </si>
  <si>
    <t>Burns, Rick</t>
  </si>
  <si>
    <t>Lafey, Bob</t>
  </si>
  <si>
    <t>Metcalf, Tim</t>
  </si>
  <si>
    <t>Rowley, Mark</t>
  </si>
  <si>
    <t xml:space="preserve">Master Scrip Log </t>
  </si>
  <si>
    <t>Campbell, Rob</t>
  </si>
  <si>
    <t>Myrick, S</t>
  </si>
  <si>
    <t>Addie, Charles</t>
  </si>
  <si>
    <t>Koerkenmeier, Kris</t>
  </si>
  <si>
    <t>Spiegal, J</t>
  </si>
  <si>
    <t>Redeemed CTP Prizes</t>
  </si>
  <si>
    <t>Available CTP Prizes</t>
  </si>
  <si>
    <t>Quibyen, Joseph</t>
  </si>
  <si>
    <t>Swanson, Blake</t>
  </si>
  <si>
    <t>2009 CTP Awarded To Date</t>
  </si>
  <si>
    <t>Hamilton, Brett</t>
  </si>
  <si>
    <t>Colvin, Tory</t>
  </si>
  <si>
    <t>played</t>
  </si>
  <si>
    <t>Debo, Norma</t>
  </si>
  <si>
    <t>Script over 2 years old</t>
  </si>
  <si>
    <t>screening process</t>
  </si>
  <si>
    <t>Neptune, Jim</t>
  </si>
  <si>
    <t>Jacques, Steve</t>
  </si>
  <si>
    <t>2020 Scrip Adj'd Total</t>
  </si>
  <si>
    <t>2020 Scrip Total</t>
  </si>
  <si>
    <t>2019 Year End Scrip</t>
  </si>
  <si>
    <t>Year end 2019 CTP</t>
  </si>
  <si>
    <t>Reyes, John</t>
  </si>
  <si>
    <t>Blanas, John</t>
  </si>
  <si>
    <t>Burns, Rick</t>
  </si>
  <si>
    <t xml:space="preserve">  Sub-Total</t>
  </si>
  <si>
    <t>Nagle, R</t>
  </si>
  <si>
    <t>Box, Tom</t>
  </si>
  <si>
    <t>Moore, Jerold</t>
  </si>
  <si>
    <t>Redeemed Scrip</t>
  </si>
  <si>
    <t>Anaheim Hills</t>
  </si>
  <si>
    <t>Fallbrook 2004</t>
  </si>
  <si>
    <t>Schonbach, Alf</t>
  </si>
  <si>
    <t>Space Golf Club</t>
  </si>
  <si>
    <t>Burnett, Bill</t>
  </si>
  <si>
    <t>Hamilton, Rod</t>
  </si>
  <si>
    <t>Stuckey, Oscar</t>
  </si>
  <si>
    <t>Adjustments</t>
  </si>
  <si>
    <t>Allen, Victor</t>
  </si>
  <si>
    <t>Julian, Al</t>
  </si>
  <si>
    <t>Painter, Terry</t>
  </si>
  <si>
    <t>Hendrickson, John</t>
  </si>
  <si>
    <t>Mcguire. E</t>
  </si>
  <si>
    <t>Total</t>
  </si>
  <si>
    <t>Greene, Larry</t>
  </si>
  <si>
    <t>Zehnder, Vic</t>
  </si>
  <si>
    <t>Torrance, Fred</t>
  </si>
  <si>
    <t>Redeemed 2009 CTP</t>
  </si>
  <si>
    <t xml:space="preserve">CTP Prize List </t>
  </si>
  <si>
    <t>Marx, Barry</t>
  </si>
  <si>
    <t>Yoshida, R</t>
  </si>
  <si>
    <t>Robertson, Chris</t>
  </si>
  <si>
    <t>Reherman, Barb</t>
  </si>
  <si>
    <t>Munnerlyn, John</t>
  </si>
  <si>
    <t>Bartol, Theresa</t>
  </si>
  <si>
    <t>Hamilton, Heidi</t>
  </si>
  <si>
    <t>Moreno 2004</t>
  </si>
  <si>
    <t>Negrete, Joe</t>
  </si>
  <si>
    <t>Long, Herman</t>
  </si>
  <si>
    <t>Kowalski, Andy</t>
  </si>
  <si>
    <t>Whispering Lakes 2006</t>
  </si>
  <si>
    <t>McCurdy, R</t>
  </si>
  <si>
    <t>Baker, Ken</t>
  </si>
  <si>
    <t>Taurek, Mike</t>
  </si>
  <si>
    <t>Jennings, B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</si>
  <si>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</si>
  <si>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</si>
  <si>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</si>
  <si>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</si>
  <si>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</si>
  <si>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</si>
  <si>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</si>
  <si>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</si>
  <si>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Dias, Antonio</t>
  </si>
  <si>
    <t>Godfrey, P</t>
  </si>
  <si>
    <t>Castillo, Mike</t>
  </si>
  <si>
    <t>Orr, Toby</t>
  </si>
  <si>
    <t>Duncan, Keith</t>
  </si>
  <si>
    <t>Eatkins, Randy</t>
  </si>
  <si>
    <t>Troxel, B</t>
  </si>
  <si>
    <t>Vineyard 2006</t>
  </si>
  <si>
    <t>Aitken, Robert</t>
  </si>
  <si>
    <t>Hoenig, Steve</t>
  </si>
  <si>
    <t>Berger, Paul</t>
  </si>
  <si>
    <t>Turner, John</t>
  </si>
  <si>
    <t>Sullivan, Pete</t>
  </si>
  <si>
    <t>Taylor, William</t>
  </si>
  <si>
    <t>Lang, Greg</t>
  </si>
  <si>
    <t>Soboba 2006</t>
  </si>
  <si>
    <t>Taylor, Van</t>
  </si>
  <si>
    <t>Bartol, Rich</t>
  </si>
  <si>
    <t>Anahiem Hills 2006</t>
  </si>
  <si>
    <t>Rogers, C</t>
  </si>
  <si>
    <t>Parenzan, Annie</t>
  </si>
  <si>
    <t>Fettig, Jeff</t>
  </si>
  <si>
    <t>Bear Creek 2004 (deceased)</t>
  </si>
  <si>
    <t>Venitsky, Steve</t>
  </si>
  <si>
    <t>Montoya, Tina</t>
  </si>
  <si>
    <t>Blanco, M</t>
  </si>
  <si>
    <t>Lawhorn, Tim</t>
  </si>
  <si>
    <t>Sheffield, Robert</t>
  </si>
  <si>
    <t>Dodd, K</t>
  </si>
  <si>
    <t>Rowley, Craig</t>
  </si>
  <si>
    <t>Liter, J</t>
  </si>
  <si>
    <t>Marberger, Rob</t>
  </si>
  <si>
    <t>Reyes, ML</t>
  </si>
  <si>
    <t>Allen, Victor</t>
  </si>
  <si>
    <t>Baker, Chris</t>
  </si>
  <si>
    <t>Menefee 2006, Strawberry 2005, Sierra Lakes 2004, Los Serranos 2003</t>
  </si>
  <si>
    <t>Gonzales, Joe</t>
  </si>
  <si>
    <t>Hamilton, Brett</t>
  </si>
  <si>
    <t>Montoya, Tina</t>
  </si>
  <si>
    <t>Boeing                     Member / Guest</t>
  </si>
  <si>
    <t>2008 Year-End Script Total</t>
  </si>
  <si>
    <t>Bush, D</t>
  </si>
  <si>
    <t>Doxtater, M</t>
  </si>
  <si>
    <t>Fortea, Henry</t>
  </si>
  <si>
    <t>Gee, Paul</t>
  </si>
  <si>
    <t>Williams, Gerald</t>
  </si>
  <si>
    <t>Miller, Bill</t>
  </si>
  <si>
    <t>Benavidez Jr, Al</t>
  </si>
  <si>
    <t>San Clemente</t>
  </si>
  <si>
    <t>Rancho Calif</t>
  </si>
  <si>
    <t>Alta Vista</t>
  </si>
  <si>
    <t>Dos Lagos</t>
  </si>
  <si>
    <t>San Clemente 2006</t>
  </si>
  <si>
    <t>El Prado 2006</t>
  </si>
  <si>
    <t>Martinez, Steve</t>
  </si>
  <si>
    <t>Mikus, Mike</t>
  </si>
  <si>
    <t>Almeida, J</t>
  </si>
  <si>
    <t>comments</t>
  </si>
  <si>
    <t>Gee, Paul</t>
  </si>
  <si>
    <t>Iseri, Carl</t>
  </si>
  <si>
    <t>Clay, Don</t>
  </si>
  <si>
    <t>Miller, Mike</t>
  </si>
  <si>
    <t>Patterson, Ron</t>
  </si>
  <si>
    <t>2020 CTP Total</t>
  </si>
  <si>
    <t>2020 CTP Adj'd Total</t>
  </si>
  <si>
    <t>Rasset, Terry</t>
  </si>
  <si>
    <t>Verdugo, Jim</t>
  </si>
  <si>
    <t>Venitsky, Steve</t>
  </si>
  <si>
    <t>Kueter, Rick</t>
  </si>
  <si>
    <t>Vick, Mike</t>
  </si>
  <si>
    <t>Giarrantano, C</t>
  </si>
  <si>
    <t>Gase, Jeff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</si>
  <si>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</si>
  <si>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</si>
  <si>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</si>
  <si>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</si>
  <si>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</si>
  <si>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</si>
  <si>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Attema, Darreon</t>
  </si>
  <si>
    <t>El Prado 2004</t>
  </si>
  <si>
    <t>Neshiewat, Basem</t>
  </si>
  <si>
    <t>Frost, Earnest</t>
  </si>
  <si>
    <t>Winning CTP</t>
  </si>
  <si>
    <t>Royal Vista</t>
  </si>
  <si>
    <t>Royal Vista</t>
  </si>
  <si>
    <t>Goose Creek</t>
  </si>
  <si>
    <t>Los Serranos</t>
  </si>
  <si>
    <t>Industry Hills</t>
  </si>
  <si>
    <t>San Juan Hills</t>
  </si>
  <si>
    <t>Temecula Creek</t>
  </si>
  <si>
    <t>Cabrera, Danny</t>
  </si>
  <si>
    <t>Perrotta, Paul</t>
  </si>
  <si>
    <t>Eddy, Dave</t>
  </si>
  <si>
    <t>Parsakian, 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</si>
</sst>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1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0"/>
    </font>
    <font>
      <b/>
      <sz val="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textRotation="90"/>
    </xf>
    <xf numFmtId="165" fontId="7" fillId="2" borderId="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76" fontId="5" fillId="4" borderId="13" xfId="0" applyNumberFormat="1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8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65" fontId="5" fillId="5" borderId="5" xfId="0" applyNumberFormat="1" applyFont="1" applyFill="1" applyBorder="1" applyAlignment="1">
      <alignment/>
    </xf>
    <xf numFmtId="165" fontId="5" fillId="5" borderId="8" xfId="0" applyNumberFormat="1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165" fontId="5" fillId="5" borderId="9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4" borderId="1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76" fontId="5" fillId="4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76" fontId="5" fillId="4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2" borderId="10" xfId="0" applyNumberFormat="1" applyFont="1" applyFill="1" applyBorder="1" applyAlignment="1">
      <alignment/>
    </xf>
    <xf numFmtId="37" fontId="1" fillId="2" borderId="16" xfId="0" applyNumberFormat="1" applyFont="1" applyFill="1" applyBorder="1" applyAlignment="1">
      <alignment/>
    </xf>
    <xf numFmtId="180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18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" borderId="23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5" fillId="0" borderId="2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5" fillId="3" borderId="1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5" fontId="5" fillId="3" borderId="27" xfId="0" applyNumberFormat="1" applyFont="1" applyFill="1" applyBorder="1" applyAlignment="1">
      <alignment horizontal="center"/>
    </xf>
    <xf numFmtId="176" fontId="5" fillId="3" borderId="28" xfId="0" applyNumberFormat="1" applyFont="1" applyFill="1" applyBorder="1" applyAlignment="1">
      <alignment horizontal="center"/>
    </xf>
    <xf numFmtId="176" fontId="5" fillId="3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/>
    </xf>
    <xf numFmtId="176" fontId="5" fillId="4" borderId="31" xfId="0" applyNumberFormat="1" applyFont="1" applyFill="1" applyBorder="1" applyAlignment="1">
      <alignment horizontal="center"/>
    </xf>
    <xf numFmtId="176" fontId="5" fillId="4" borderId="28" xfId="0" applyNumberFormat="1" applyFont="1" applyFill="1" applyBorder="1" applyAlignment="1">
      <alignment horizontal="center"/>
    </xf>
    <xf numFmtId="176" fontId="5" fillId="3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76" fontId="5" fillId="4" borderId="32" xfId="0" applyNumberFormat="1" applyFon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76" fontId="5" fillId="4" borderId="29" xfId="0" applyNumberFormat="1" applyFont="1" applyFill="1" applyBorder="1" applyAlignment="1">
      <alignment horizontal="center"/>
    </xf>
    <xf numFmtId="176" fontId="5" fillId="3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65" fontId="7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textRotation="90" wrapText="1"/>
    </xf>
    <xf numFmtId="165" fontId="7" fillId="6" borderId="5" xfId="0" applyNumberFormat="1" applyFont="1" applyFill="1" applyBorder="1" applyAlignment="1">
      <alignment/>
    </xf>
    <xf numFmtId="165" fontId="5" fillId="6" borderId="5" xfId="0" applyNumberFormat="1" applyFont="1" applyFill="1" applyBorder="1" applyAlignment="1">
      <alignment/>
    </xf>
    <xf numFmtId="165" fontId="5" fillId="6" borderId="8" xfId="0" applyNumberFormat="1" applyFont="1" applyFill="1" applyBorder="1" applyAlignment="1">
      <alignment/>
    </xf>
    <xf numFmtId="165" fontId="5" fillId="6" borderId="9" xfId="0" applyNumberFormat="1" applyFont="1" applyFill="1" applyBorder="1" applyAlignment="1">
      <alignment/>
    </xf>
    <xf numFmtId="165" fontId="5" fillId="6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5" fillId="3" borderId="33" xfId="0" applyNumberFormat="1" applyFont="1" applyFill="1" applyBorder="1" applyAlignment="1">
      <alignment horizontal="center"/>
    </xf>
    <xf numFmtId="176" fontId="5" fillId="4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5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/>
    </xf>
    <xf numFmtId="165" fontId="5" fillId="3" borderId="24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5" fontId="5" fillId="2" borderId="1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810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38100</xdr:rowOff>
    </xdr:from>
    <xdr:to>
      <xdr:col>4</xdr:col>
      <xdr:colOff>0</xdr:colOff>
      <xdr:row>118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190750" y="166116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38100</xdr:rowOff>
    </xdr:from>
    <xdr:to>
      <xdr:col>4</xdr:col>
      <xdr:colOff>0</xdr:colOff>
      <xdr:row>118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190750" y="16611600"/>
          <a:ext cx="0" cy="7620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37147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85725</xdr:rowOff>
    </xdr:from>
    <xdr:to>
      <xdr:col>1</xdr:col>
      <xdr:colOff>352425</xdr:colOff>
      <xdr:row>2</xdr:row>
      <xdr:rowOff>104775</xdr:rowOff>
    </xdr:to>
    <xdr:sp>
      <xdr:nvSpPr>
        <xdr:cNvPr id="6" name="AutoShape 26"/>
        <xdr:cNvSpPr>
          <a:spLocks/>
        </xdr:cNvSpPr>
      </xdr:nvSpPr>
      <xdr:spPr>
        <a:xfrm>
          <a:off x="1219200" y="85725"/>
          <a:ext cx="228600" cy="2476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2.75">
      <c r="B2" s="32" t="s">
        <v>28</v>
      </c>
    </row>
    <row r="5" ht="13.5" thickBot="1"/>
    <row r="6" spans="2:3" ht="12.75">
      <c r="B6" s="74" t="s">
        <v>89</v>
      </c>
      <c r="C6" s="68"/>
    </row>
    <row r="7" spans="2:3" ht="12.75">
      <c r="B7" s="75"/>
      <c r="C7" s="69"/>
    </row>
    <row r="8" spans="2:3" ht="12.75">
      <c r="B8" s="75" t="s">
        <v>213</v>
      </c>
      <c r="C8" s="70">
        <f>'Scrip 2020'!D148</f>
        <v>1652</v>
      </c>
    </row>
    <row r="9" spans="2:3" ht="12.75">
      <c r="B9" s="75"/>
      <c r="C9" s="69"/>
    </row>
    <row r="10" spans="2:3" ht="12.75">
      <c r="B10" s="75" t="s">
        <v>88</v>
      </c>
      <c r="C10" s="71">
        <f>'Scrip 2020'!Q148</f>
        <v>900</v>
      </c>
    </row>
    <row r="11" spans="2:3" ht="12.75">
      <c r="B11" s="75"/>
      <c r="C11" s="69"/>
    </row>
    <row r="12" spans="2:3" ht="12.75">
      <c r="B12" s="75" t="s">
        <v>125</v>
      </c>
      <c r="C12" s="70">
        <f>SUM(C8:C10)</f>
        <v>2552</v>
      </c>
    </row>
    <row r="13" spans="2:3" ht="12.75">
      <c r="B13" s="75"/>
      <c r="C13" s="69"/>
    </row>
    <row r="14" spans="2:3" ht="12.75">
      <c r="B14" s="75" t="s">
        <v>249</v>
      </c>
      <c r="C14" s="71">
        <f>'Scrip 2020'!AG148</f>
        <v>1044</v>
      </c>
    </row>
    <row r="15" spans="2:3" ht="13.5" thickBot="1">
      <c r="B15" s="76"/>
      <c r="C15" s="72"/>
    </row>
    <row r="16" spans="2:3" ht="13.5" thickBot="1">
      <c r="B16" s="77" t="s">
        <v>75</v>
      </c>
      <c r="C16" s="67">
        <f>C12-C14</f>
        <v>1508</v>
      </c>
    </row>
    <row r="19" ht="13.5" thickBot="1"/>
    <row r="20" spans="2:3" ht="12.75">
      <c r="B20" s="74" t="s">
        <v>66</v>
      </c>
      <c r="C20" s="68"/>
    </row>
    <row r="21" spans="2:3" ht="12.75">
      <c r="B21" s="75"/>
      <c r="C21" s="69"/>
    </row>
    <row r="22" spans="2:3" ht="12.75">
      <c r="B22" s="75" t="s">
        <v>35</v>
      </c>
      <c r="C22" s="73" t="e">
        <f>#REF!</f>
        <v>#REF!</v>
      </c>
    </row>
    <row r="23" spans="2:3" ht="12.75">
      <c r="B23" s="75"/>
      <c r="C23" s="69"/>
    </row>
    <row r="24" spans="2:3" ht="12.75">
      <c r="B24" s="75" t="s">
        <v>109</v>
      </c>
      <c r="C24" s="71" t="e">
        <f>#REF!</f>
        <v>#REF!</v>
      </c>
    </row>
    <row r="25" spans="2:3" ht="12.75">
      <c r="B25" s="75"/>
      <c r="C25" s="69"/>
    </row>
    <row r="26" spans="2:3" ht="12.75">
      <c r="B26" s="75" t="s">
        <v>125</v>
      </c>
      <c r="C26" s="73" t="e">
        <f>SUM(C22:C24)</f>
        <v>#REF!</v>
      </c>
    </row>
    <row r="27" spans="2:3" ht="12.75">
      <c r="B27" s="75"/>
      <c r="C27" s="69"/>
    </row>
    <row r="28" spans="2:3" ht="12.75">
      <c r="B28" s="75" t="s">
        <v>147</v>
      </c>
      <c r="C28" s="71" t="e">
        <f>#REF!</f>
        <v>#REF!</v>
      </c>
    </row>
    <row r="29" spans="2:3" ht="13.5" thickBot="1">
      <c r="B29" s="76"/>
      <c r="C29" s="72"/>
    </row>
    <row r="30" spans="2:3" ht="13.5" thickBot="1">
      <c r="B30" s="78" t="s">
        <v>40</v>
      </c>
      <c r="C30" s="66" t="e">
        <f>C26-C28</f>
        <v>#REF!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84"/>
  <sheetViews>
    <sheetView tabSelected="1" zoomScale="150" zoomScaleNormal="150" workbookViewId="0" topLeftCell="A1">
      <pane xSplit="4" ySplit="5" topLeftCell="E9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1" width="4.140625" style="9" customWidth="1"/>
    <col min="12" max="13" width="4.00390625" style="9" customWidth="1"/>
    <col min="14" max="14" width="4.28125" style="9" customWidth="1"/>
    <col min="15" max="15" width="4.00390625" style="9" customWidth="1" collapsed="1"/>
    <col min="16" max="16" width="3.7109375" style="9" customWidth="1"/>
    <col min="17" max="17" width="5.421875" style="9" customWidth="1"/>
    <col min="18" max="18" width="5.7109375" style="56" customWidth="1"/>
    <col min="19" max="19" width="5.421875" style="9" customWidth="1"/>
    <col min="20" max="20" width="3.28125" style="101" customWidth="1"/>
    <col min="21" max="21" width="4.421875" style="9" customWidth="1"/>
    <col min="22" max="25" width="3.8515625" style="9" customWidth="1"/>
    <col min="26" max="27" width="4.421875" style="9" customWidth="1"/>
    <col min="28" max="28" width="3.7109375" style="9" customWidth="1"/>
    <col min="29" max="30" width="4.28125" style="9" customWidth="1"/>
    <col min="31" max="32" width="4.00390625" style="9" customWidth="1"/>
    <col min="33" max="33" width="5.421875" style="4" customWidth="1"/>
    <col min="34" max="34" width="2.421875" style="4" customWidth="1"/>
    <col min="35" max="16384" width="9.140625" style="4" customWidth="1"/>
  </cols>
  <sheetData>
    <row r="1" spans="1:22" ht="15">
      <c r="A1" s="3" t="s">
        <v>133</v>
      </c>
      <c r="J1" s="51"/>
      <c r="L1" s="121"/>
      <c r="M1" s="121"/>
      <c r="N1" s="121"/>
      <c r="O1" s="52"/>
      <c r="P1" s="52"/>
      <c r="Q1" s="52"/>
      <c r="R1" s="53"/>
      <c r="V1" s="50"/>
    </row>
    <row r="2" spans="1:33" ht="15">
      <c r="A2" s="3" t="s">
        <v>99</v>
      </c>
      <c r="B2" s="2"/>
      <c r="C2" s="2"/>
      <c r="D2" s="2"/>
      <c r="F2" s="2"/>
      <c r="J2" s="51"/>
      <c r="L2" s="50"/>
      <c r="M2" s="50"/>
      <c r="N2" s="50"/>
      <c r="O2" s="50"/>
      <c r="P2" s="50"/>
      <c r="Q2" s="50"/>
      <c r="R2" s="102" t="s">
        <v>0</v>
      </c>
      <c r="S2" s="50"/>
      <c r="T2" s="51"/>
      <c r="V2" s="50"/>
      <c r="W2" s="50"/>
      <c r="AG2" s="91" t="s">
        <v>129</v>
      </c>
    </row>
    <row r="3" spans="1:35" ht="12.75" thickBot="1">
      <c r="A3" s="134">
        <v>44064</v>
      </c>
      <c r="E3" s="2"/>
      <c r="F3" s="2"/>
      <c r="U3" s="50"/>
      <c r="V3" s="50"/>
      <c r="W3" s="50"/>
      <c r="AI3" s="11"/>
    </row>
    <row r="4" spans="1:35" ht="12" hidden="1" thickBot="1">
      <c r="A4" s="79"/>
      <c r="B4" s="83">
        <f>B148</f>
        <v>831</v>
      </c>
      <c r="C4" s="83"/>
      <c r="D4" s="83">
        <f>D148</f>
        <v>1652</v>
      </c>
      <c r="E4" s="83">
        <f>E148</f>
        <v>165</v>
      </c>
      <c r="F4" s="83">
        <f aca="true" t="shared" si="0" ref="F4:AG4">F148</f>
        <v>159</v>
      </c>
      <c r="G4" s="83">
        <f t="shared" si="0"/>
        <v>240</v>
      </c>
      <c r="H4" s="83">
        <f t="shared" si="0"/>
        <v>160</v>
      </c>
      <c r="I4" s="63">
        <f t="shared" si="0"/>
        <v>176</v>
      </c>
      <c r="J4" s="63">
        <f t="shared" si="0"/>
        <v>0</v>
      </c>
      <c r="K4" s="63">
        <f t="shared" si="0"/>
        <v>0</v>
      </c>
      <c r="L4" s="63">
        <f t="shared" si="0"/>
        <v>0</v>
      </c>
      <c r="M4" s="63">
        <f t="shared" si="0"/>
        <v>0</v>
      </c>
      <c r="N4" s="63">
        <f t="shared" si="0"/>
        <v>0</v>
      </c>
      <c r="O4" s="63">
        <f t="shared" si="0"/>
        <v>0</v>
      </c>
      <c r="P4" s="63"/>
      <c r="Q4" s="63">
        <f t="shared" si="0"/>
        <v>900</v>
      </c>
      <c r="R4" s="63">
        <f t="shared" si="0"/>
        <v>-677</v>
      </c>
      <c r="S4" s="63">
        <f t="shared" si="0"/>
        <v>223</v>
      </c>
      <c r="T4" s="63">
        <f t="shared" si="0"/>
        <v>0</v>
      </c>
      <c r="U4" s="63">
        <f t="shared" si="0"/>
        <v>314</v>
      </c>
      <c r="V4" s="63">
        <f t="shared" si="0"/>
        <v>181</v>
      </c>
      <c r="W4" s="63">
        <f t="shared" si="0"/>
        <v>192</v>
      </c>
      <c r="X4" s="63">
        <f t="shared" si="0"/>
        <v>158</v>
      </c>
      <c r="Y4" s="63">
        <f t="shared" si="0"/>
        <v>199</v>
      </c>
      <c r="Z4" s="63">
        <f t="shared" si="0"/>
        <v>0</v>
      </c>
      <c r="AA4" s="63"/>
      <c r="AB4" s="63">
        <f t="shared" si="0"/>
        <v>0</v>
      </c>
      <c r="AC4" s="63">
        <f t="shared" si="0"/>
        <v>0</v>
      </c>
      <c r="AD4" s="63">
        <f t="shared" si="0"/>
        <v>0</v>
      </c>
      <c r="AE4" s="83">
        <f t="shared" si="0"/>
        <v>0</v>
      </c>
      <c r="AF4" s="83">
        <f t="shared" si="0"/>
        <v>0</v>
      </c>
      <c r="AG4" s="83">
        <f t="shared" si="0"/>
        <v>1044</v>
      </c>
      <c r="AH4" s="83">
        <f>AH148</f>
        <v>0</v>
      </c>
      <c r="AI4" s="11"/>
    </row>
    <row r="5" spans="1:33" s="9" customFormat="1" ht="73.5" customHeight="1" thickBot="1">
      <c r="A5" s="8" t="s">
        <v>212</v>
      </c>
      <c r="B5" s="127" t="s">
        <v>10</v>
      </c>
      <c r="C5" s="124"/>
      <c r="D5" s="5" t="s">
        <v>120</v>
      </c>
      <c r="E5" s="43" t="s">
        <v>257</v>
      </c>
      <c r="F5" s="43" t="s">
        <v>73</v>
      </c>
      <c r="G5" s="43" t="s">
        <v>260</v>
      </c>
      <c r="H5" s="43" t="s">
        <v>261</v>
      </c>
      <c r="I5" s="43" t="s">
        <v>262</v>
      </c>
      <c r="J5" s="138" t="s">
        <v>258</v>
      </c>
      <c r="K5" s="138" t="s">
        <v>221</v>
      </c>
      <c r="L5" s="138" t="s">
        <v>259</v>
      </c>
      <c r="M5" s="138" t="s">
        <v>222</v>
      </c>
      <c r="N5" s="138" t="s">
        <v>223</v>
      </c>
      <c r="O5" s="138" t="s">
        <v>224</v>
      </c>
      <c r="P5" s="138" t="s">
        <v>130</v>
      </c>
      <c r="Q5" s="43" t="s">
        <v>119</v>
      </c>
      <c r="R5" s="37" t="s">
        <v>137</v>
      </c>
      <c r="S5" s="43" t="s">
        <v>118</v>
      </c>
      <c r="U5" s="44" t="s">
        <v>256</v>
      </c>
      <c r="V5" s="44" t="s">
        <v>83</v>
      </c>
      <c r="W5" s="44" t="s">
        <v>260</v>
      </c>
      <c r="X5" s="44" t="s">
        <v>261</v>
      </c>
      <c r="Y5" s="44" t="s">
        <v>262</v>
      </c>
      <c r="Z5" s="138" t="s">
        <v>258</v>
      </c>
      <c r="AA5" s="138" t="s">
        <v>221</v>
      </c>
      <c r="AB5" s="138" t="s">
        <v>259</v>
      </c>
      <c r="AC5" s="138" t="s">
        <v>222</v>
      </c>
      <c r="AD5" s="138" t="s">
        <v>223</v>
      </c>
      <c r="AE5" s="138" t="s">
        <v>224</v>
      </c>
      <c r="AF5" s="138" t="s">
        <v>130</v>
      </c>
      <c r="AG5" s="44" t="s">
        <v>84</v>
      </c>
    </row>
    <row r="6" spans="1:33" s="11" customFormat="1" ht="3" customHeight="1">
      <c r="A6" s="30"/>
      <c r="B6" s="128"/>
      <c r="C6" s="125"/>
      <c r="D6" s="29"/>
      <c r="E6" s="96"/>
      <c r="F6" s="96"/>
      <c r="G6" s="96"/>
      <c r="H6" s="96"/>
      <c r="I6" s="96"/>
      <c r="J6" s="35"/>
      <c r="K6" s="35"/>
      <c r="L6" s="35"/>
      <c r="M6" s="35"/>
      <c r="N6" s="35"/>
      <c r="O6" s="35"/>
      <c r="P6" s="35"/>
      <c r="Q6" s="96"/>
      <c r="R6" s="57"/>
      <c r="S6" s="58"/>
      <c r="T6" s="103"/>
      <c r="U6" s="45"/>
      <c r="V6" s="45"/>
      <c r="W6" s="45"/>
      <c r="X6" s="45"/>
      <c r="Y6" s="45"/>
      <c r="Z6" s="139"/>
      <c r="AA6" s="139"/>
      <c r="AB6" s="139"/>
      <c r="AC6" s="139"/>
      <c r="AD6" s="139"/>
      <c r="AE6" s="139"/>
      <c r="AF6" s="139"/>
      <c r="AG6" s="45"/>
    </row>
    <row r="7" spans="1:33" s="11" customFormat="1" ht="3.75" customHeight="1">
      <c r="A7" s="12"/>
      <c r="B7" s="129">
        <f aca="true" t="shared" si="1" ref="B7:B40">D7+S7-AG7</f>
        <v>0</v>
      </c>
      <c r="C7" s="41"/>
      <c r="D7" s="13">
        <v>0</v>
      </c>
      <c r="E7" s="95"/>
      <c r="F7" s="95"/>
      <c r="G7" s="95"/>
      <c r="H7" s="95"/>
      <c r="I7" s="95"/>
      <c r="J7" s="36"/>
      <c r="K7" s="36"/>
      <c r="L7" s="36"/>
      <c r="M7" s="36"/>
      <c r="N7" s="36"/>
      <c r="O7" s="36"/>
      <c r="P7" s="36"/>
      <c r="Q7" s="95">
        <f aca="true" t="shared" si="2" ref="Q7:Q42">SUM(E7:P7)</f>
        <v>0</v>
      </c>
      <c r="R7" s="57"/>
      <c r="S7" s="58">
        <f>Q7-R7</f>
        <v>0</v>
      </c>
      <c r="T7" s="103"/>
      <c r="U7" s="45"/>
      <c r="V7" s="45"/>
      <c r="W7" s="45"/>
      <c r="X7" s="45"/>
      <c r="Y7" s="45"/>
      <c r="Z7" s="139"/>
      <c r="AA7" s="139"/>
      <c r="AB7" s="139"/>
      <c r="AC7" s="139"/>
      <c r="AD7" s="139"/>
      <c r="AE7" s="139"/>
      <c r="AF7" s="139"/>
      <c r="AG7" s="45">
        <f aca="true" t="shared" si="3" ref="AG7:AG42">SUM(U7:AF7)</f>
        <v>0</v>
      </c>
    </row>
    <row r="8" spans="1:33" s="11" customFormat="1" ht="12">
      <c r="A8" s="12" t="s">
        <v>34</v>
      </c>
      <c r="B8" s="129">
        <f t="shared" si="1"/>
        <v>0</v>
      </c>
      <c r="C8" s="41"/>
      <c r="D8" s="13">
        <v>12</v>
      </c>
      <c r="E8" s="95"/>
      <c r="F8" s="95"/>
      <c r="G8" s="95"/>
      <c r="H8" s="95"/>
      <c r="I8" s="95"/>
      <c r="J8" s="36"/>
      <c r="K8" s="36"/>
      <c r="L8" s="36"/>
      <c r="M8" s="36"/>
      <c r="N8" s="36"/>
      <c r="O8" s="36"/>
      <c r="P8" s="36"/>
      <c r="Q8" s="95">
        <f t="shared" si="2"/>
        <v>0</v>
      </c>
      <c r="R8" s="57"/>
      <c r="S8" s="58">
        <f aca="true" t="shared" si="4" ref="S8:S43">Q8+R8</f>
        <v>0</v>
      </c>
      <c r="T8" s="35"/>
      <c r="U8" s="45"/>
      <c r="V8" s="45"/>
      <c r="W8" s="45"/>
      <c r="X8" s="45"/>
      <c r="Y8" s="45">
        <v>12</v>
      </c>
      <c r="Z8" s="139"/>
      <c r="AA8" s="139"/>
      <c r="AB8" s="139"/>
      <c r="AC8" s="139"/>
      <c r="AD8" s="139"/>
      <c r="AE8" s="139"/>
      <c r="AF8" s="139"/>
      <c r="AG8" s="45">
        <f t="shared" si="3"/>
        <v>12</v>
      </c>
    </row>
    <row r="9" spans="1:33" s="11" customFormat="1" ht="12">
      <c r="A9" s="12" t="s">
        <v>171</v>
      </c>
      <c r="B9" s="129">
        <f t="shared" si="1"/>
        <v>0</v>
      </c>
      <c r="C9" s="41"/>
      <c r="D9" s="13">
        <v>31</v>
      </c>
      <c r="E9" s="95"/>
      <c r="F9" s="95"/>
      <c r="G9" s="95"/>
      <c r="H9" s="95"/>
      <c r="I9" s="95"/>
      <c r="J9" s="36"/>
      <c r="K9" s="36"/>
      <c r="L9" s="36"/>
      <c r="M9" s="36"/>
      <c r="N9" s="36"/>
      <c r="O9" s="36"/>
      <c r="P9" s="36"/>
      <c r="Q9" s="95">
        <f t="shared" si="2"/>
        <v>0</v>
      </c>
      <c r="R9" s="57"/>
      <c r="S9" s="58">
        <f t="shared" si="4"/>
        <v>0</v>
      </c>
      <c r="T9" s="35"/>
      <c r="U9" s="45">
        <v>31</v>
      </c>
      <c r="V9" s="45"/>
      <c r="W9" s="45"/>
      <c r="X9" s="45"/>
      <c r="Y9" s="45"/>
      <c r="Z9" s="139"/>
      <c r="AA9" s="139"/>
      <c r="AB9" s="139"/>
      <c r="AC9" s="139"/>
      <c r="AD9" s="139"/>
      <c r="AE9" s="139"/>
      <c r="AF9" s="139"/>
      <c r="AG9" s="45">
        <f t="shared" si="3"/>
        <v>31</v>
      </c>
    </row>
    <row r="10" spans="1:33" s="11" customFormat="1" ht="12">
      <c r="A10" s="12" t="s">
        <v>181</v>
      </c>
      <c r="B10" s="129">
        <f t="shared" si="1"/>
        <v>0</v>
      </c>
      <c r="C10" s="41"/>
      <c r="D10" s="13">
        <v>24</v>
      </c>
      <c r="E10" s="95"/>
      <c r="F10" s="95"/>
      <c r="G10" s="95"/>
      <c r="H10" s="95"/>
      <c r="I10" s="95"/>
      <c r="J10" s="36"/>
      <c r="K10" s="36"/>
      <c r="L10" s="36"/>
      <c r="M10" s="36"/>
      <c r="N10" s="36"/>
      <c r="O10" s="36"/>
      <c r="P10" s="36"/>
      <c r="Q10" s="95">
        <f t="shared" si="2"/>
        <v>0</v>
      </c>
      <c r="R10" s="57">
        <v>-24</v>
      </c>
      <c r="S10" s="58">
        <f t="shared" si="4"/>
        <v>-24</v>
      </c>
      <c r="T10" s="35"/>
      <c r="U10" s="45"/>
      <c r="V10" s="45"/>
      <c r="W10" s="45"/>
      <c r="X10" s="45"/>
      <c r="Y10" s="45"/>
      <c r="Z10" s="139"/>
      <c r="AA10" s="139"/>
      <c r="AB10" s="139"/>
      <c r="AC10" s="139"/>
      <c r="AD10" s="139"/>
      <c r="AE10" s="139"/>
      <c r="AF10" s="139"/>
      <c r="AG10" s="45">
        <f t="shared" si="3"/>
        <v>0</v>
      </c>
    </row>
    <row r="11" spans="1:33" s="11" customFormat="1" ht="12">
      <c r="A11" s="12" t="s">
        <v>206</v>
      </c>
      <c r="B11" s="129">
        <f t="shared" si="1"/>
        <v>0</v>
      </c>
      <c r="C11" s="41"/>
      <c r="D11" s="13">
        <v>26</v>
      </c>
      <c r="E11" s="95">
        <v>22</v>
      </c>
      <c r="F11" s="95"/>
      <c r="G11" s="95">
        <v>24</v>
      </c>
      <c r="H11" s="95"/>
      <c r="I11" s="95"/>
      <c r="J11" s="36"/>
      <c r="K11" s="36"/>
      <c r="L11" s="36"/>
      <c r="M11" s="36"/>
      <c r="N11" s="36"/>
      <c r="O11" s="36"/>
      <c r="P11" s="36"/>
      <c r="Q11" s="95">
        <f t="shared" si="2"/>
        <v>46</v>
      </c>
      <c r="R11" s="57"/>
      <c r="S11" s="58">
        <f t="shared" si="4"/>
        <v>46</v>
      </c>
      <c r="T11" s="35"/>
      <c r="U11" s="45">
        <v>26</v>
      </c>
      <c r="V11" s="45">
        <v>22</v>
      </c>
      <c r="W11" s="45"/>
      <c r="X11" s="45"/>
      <c r="Y11" s="45">
        <v>24</v>
      </c>
      <c r="Z11" s="139"/>
      <c r="AA11" s="139"/>
      <c r="AB11" s="139"/>
      <c r="AC11" s="139"/>
      <c r="AD11" s="139"/>
      <c r="AE11" s="139"/>
      <c r="AF11" s="139"/>
      <c r="AG11" s="45">
        <f t="shared" si="3"/>
        <v>72</v>
      </c>
    </row>
    <row r="12" spans="1:33" s="11" customFormat="1" ht="12">
      <c r="A12" s="12" t="s">
        <v>58</v>
      </c>
      <c r="B12" s="129">
        <f t="shared" si="1"/>
        <v>0</v>
      </c>
      <c r="C12" s="41"/>
      <c r="D12" s="13">
        <v>4</v>
      </c>
      <c r="E12" s="95"/>
      <c r="F12" s="95"/>
      <c r="G12" s="95"/>
      <c r="H12" s="95"/>
      <c r="I12" s="95"/>
      <c r="J12" s="36"/>
      <c r="K12" s="36"/>
      <c r="L12" s="36"/>
      <c r="M12" s="36"/>
      <c r="N12" s="36"/>
      <c r="O12" s="36"/>
      <c r="P12" s="36"/>
      <c r="Q12" s="95">
        <f t="shared" si="2"/>
        <v>0</v>
      </c>
      <c r="R12" s="57"/>
      <c r="S12" s="58">
        <f t="shared" si="4"/>
        <v>0</v>
      </c>
      <c r="T12" s="35"/>
      <c r="U12" s="45"/>
      <c r="V12" s="45"/>
      <c r="W12" s="45"/>
      <c r="X12" s="45">
        <v>4</v>
      </c>
      <c r="Y12" s="45"/>
      <c r="Z12" s="139"/>
      <c r="AA12" s="139"/>
      <c r="AB12" s="139"/>
      <c r="AC12" s="139"/>
      <c r="AD12" s="139"/>
      <c r="AE12" s="139"/>
      <c r="AF12" s="139"/>
      <c r="AG12" s="45">
        <f t="shared" si="3"/>
        <v>4</v>
      </c>
    </row>
    <row r="13" spans="1:33" s="11" customFormat="1" ht="12">
      <c r="A13" s="82" t="s">
        <v>251</v>
      </c>
      <c r="B13" s="129">
        <f t="shared" si="1"/>
        <v>22</v>
      </c>
      <c r="C13" s="41"/>
      <c r="D13" s="13">
        <v>22</v>
      </c>
      <c r="E13" s="95"/>
      <c r="F13" s="95"/>
      <c r="G13" s="95"/>
      <c r="H13" s="95"/>
      <c r="I13" s="95"/>
      <c r="J13" s="36"/>
      <c r="K13" s="36"/>
      <c r="L13" s="36"/>
      <c r="M13" s="36"/>
      <c r="N13" s="36"/>
      <c r="O13" s="36"/>
      <c r="P13" s="36"/>
      <c r="Q13" s="95">
        <f t="shared" si="2"/>
        <v>0</v>
      </c>
      <c r="R13" s="57"/>
      <c r="S13" s="58">
        <f t="shared" si="4"/>
        <v>0</v>
      </c>
      <c r="T13" s="35"/>
      <c r="U13" s="45"/>
      <c r="V13" s="45"/>
      <c r="W13" s="45"/>
      <c r="X13" s="45"/>
      <c r="Y13" s="45"/>
      <c r="Z13" s="139"/>
      <c r="AA13" s="139"/>
      <c r="AB13" s="139"/>
      <c r="AC13" s="139"/>
      <c r="AD13" s="139"/>
      <c r="AE13" s="139"/>
      <c r="AF13" s="139"/>
      <c r="AG13" s="45">
        <f t="shared" si="3"/>
        <v>0</v>
      </c>
    </row>
    <row r="14" spans="1:33" s="11" customFormat="1" ht="12">
      <c r="A14" s="82" t="s">
        <v>62</v>
      </c>
      <c r="B14" s="129">
        <f t="shared" si="1"/>
        <v>15</v>
      </c>
      <c r="C14" s="41"/>
      <c r="D14" s="13">
        <v>0</v>
      </c>
      <c r="E14" s="95"/>
      <c r="F14" s="95">
        <v>13</v>
      </c>
      <c r="G14" s="95">
        <v>15</v>
      </c>
      <c r="H14" s="95">
        <v>15</v>
      </c>
      <c r="I14" s="95"/>
      <c r="J14" s="36"/>
      <c r="K14" s="36"/>
      <c r="L14" s="36"/>
      <c r="M14" s="36"/>
      <c r="N14" s="36"/>
      <c r="O14" s="36"/>
      <c r="P14" s="36"/>
      <c r="Q14" s="95">
        <f>SUM(E14:P14)</f>
        <v>43</v>
      </c>
      <c r="R14" s="57"/>
      <c r="S14" s="58">
        <f>Q14+R14</f>
        <v>43</v>
      </c>
      <c r="T14" s="35"/>
      <c r="U14" s="45"/>
      <c r="V14" s="45"/>
      <c r="W14" s="45">
        <v>13</v>
      </c>
      <c r="X14" s="45">
        <v>15</v>
      </c>
      <c r="Y14" s="45"/>
      <c r="Z14" s="139"/>
      <c r="AA14" s="139"/>
      <c r="AB14" s="139"/>
      <c r="AC14" s="139"/>
      <c r="AD14" s="139"/>
      <c r="AE14" s="139"/>
      <c r="AF14" s="139"/>
      <c r="AG14" s="45">
        <f t="shared" si="3"/>
        <v>28</v>
      </c>
    </row>
    <row r="15" spans="1:33" s="11" customFormat="1" ht="12">
      <c r="A15" s="82" t="s">
        <v>207</v>
      </c>
      <c r="B15" s="129">
        <f t="shared" si="1"/>
        <v>17</v>
      </c>
      <c r="C15" s="41"/>
      <c r="D15" s="13">
        <v>17</v>
      </c>
      <c r="E15" s="95"/>
      <c r="F15" s="95"/>
      <c r="G15" s="95"/>
      <c r="H15" s="95"/>
      <c r="I15" s="95"/>
      <c r="J15" s="36"/>
      <c r="K15" s="36"/>
      <c r="L15" s="36"/>
      <c r="M15" s="36"/>
      <c r="N15" s="36"/>
      <c r="O15" s="36"/>
      <c r="P15" s="36"/>
      <c r="Q15" s="95">
        <f t="shared" si="2"/>
        <v>0</v>
      </c>
      <c r="R15" s="57"/>
      <c r="S15" s="58">
        <f t="shared" si="4"/>
        <v>0</v>
      </c>
      <c r="T15" s="35"/>
      <c r="U15" s="45"/>
      <c r="V15" s="45"/>
      <c r="W15" s="45"/>
      <c r="X15" s="45"/>
      <c r="Y15" s="45"/>
      <c r="Z15" s="139"/>
      <c r="AA15" s="139"/>
      <c r="AB15" s="139"/>
      <c r="AC15" s="139"/>
      <c r="AD15" s="139"/>
      <c r="AE15" s="139"/>
      <c r="AF15" s="139"/>
      <c r="AG15" s="45">
        <f t="shared" si="3"/>
        <v>0</v>
      </c>
    </row>
    <row r="16" spans="1:33" s="11" customFormat="1" ht="12">
      <c r="A16" s="82" t="s">
        <v>162</v>
      </c>
      <c r="B16" s="129">
        <f t="shared" si="1"/>
        <v>0</v>
      </c>
      <c r="C16" s="41"/>
      <c r="D16" s="13">
        <v>17</v>
      </c>
      <c r="E16" s="95"/>
      <c r="F16" s="95"/>
      <c r="G16" s="95"/>
      <c r="H16" s="95"/>
      <c r="I16" s="95"/>
      <c r="J16" s="36"/>
      <c r="K16" s="36"/>
      <c r="L16" s="36"/>
      <c r="M16" s="36"/>
      <c r="N16" s="36"/>
      <c r="O16" s="36"/>
      <c r="P16" s="36"/>
      <c r="Q16" s="95">
        <f t="shared" si="2"/>
        <v>0</v>
      </c>
      <c r="R16" s="57">
        <v>-17</v>
      </c>
      <c r="S16" s="58">
        <f t="shared" si="4"/>
        <v>-17</v>
      </c>
      <c r="T16" s="35"/>
      <c r="U16" s="45"/>
      <c r="V16" s="45"/>
      <c r="W16" s="45"/>
      <c r="X16" s="45"/>
      <c r="Y16" s="45"/>
      <c r="Z16" s="139"/>
      <c r="AA16" s="139"/>
      <c r="AB16" s="139"/>
      <c r="AC16" s="139"/>
      <c r="AD16" s="139"/>
      <c r="AE16" s="139"/>
      <c r="AF16" s="139"/>
      <c r="AG16" s="45">
        <f t="shared" si="3"/>
        <v>0</v>
      </c>
    </row>
    <row r="17" spans="1:33" s="11" customFormat="1" ht="12">
      <c r="A17" s="82" t="s">
        <v>154</v>
      </c>
      <c r="B17" s="129">
        <f t="shared" si="1"/>
        <v>5</v>
      </c>
      <c r="C17" s="41"/>
      <c r="D17" s="13">
        <v>5</v>
      </c>
      <c r="E17" s="95"/>
      <c r="F17" s="95"/>
      <c r="G17" s="95"/>
      <c r="H17" s="95"/>
      <c r="I17" s="95"/>
      <c r="J17" s="36"/>
      <c r="K17" s="36"/>
      <c r="L17" s="36"/>
      <c r="M17" s="36"/>
      <c r="N17" s="36"/>
      <c r="O17" s="36"/>
      <c r="P17" s="36"/>
      <c r="Q17" s="95">
        <f t="shared" si="2"/>
        <v>0</v>
      </c>
      <c r="R17" s="57"/>
      <c r="S17" s="58">
        <f t="shared" si="4"/>
        <v>0</v>
      </c>
      <c r="T17" s="35"/>
      <c r="U17" s="45"/>
      <c r="V17" s="45"/>
      <c r="W17" s="45"/>
      <c r="X17" s="45"/>
      <c r="Y17" s="45"/>
      <c r="Z17" s="139"/>
      <c r="AA17" s="139"/>
      <c r="AB17" s="139"/>
      <c r="AC17" s="139"/>
      <c r="AD17" s="139"/>
      <c r="AE17" s="139"/>
      <c r="AF17" s="139"/>
      <c r="AG17" s="45">
        <f t="shared" si="3"/>
        <v>0</v>
      </c>
    </row>
    <row r="18" spans="1:33" s="11" customFormat="1" ht="12">
      <c r="A18" s="82" t="s">
        <v>220</v>
      </c>
      <c r="B18" s="129">
        <f t="shared" si="1"/>
        <v>15</v>
      </c>
      <c r="C18" s="41"/>
      <c r="D18" s="13">
        <v>15</v>
      </c>
      <c r="E18" s="95"/>
      <c r="F18" s="95"/>
      <c r="G18" s="95"/>
      <c r="H18" s="95"/>
      <c r="I18" s="95"/>
      <c r="J18" s="36"/>
      <c r="K18" s="36"/>
      <c r="L18" s="36"/>
      <c r="M18" s="36"/>
      <c r="N18" s="36"/>
      <c r="O18" s="36"/>
      <c r="P18" s="36"/>
      <c r="Q18" s="95">
        <f t="shared" si="2"/>
        <v>0</v>
      </c>
      <c r="R18" s="57"/>
      <c r="S18" s="58">
        <f t="shared" si="4"/>
        <v>0</v>
      </c>
      <c r="T18" s="35"/>
      <c r="U18" s="45"/>
      <c r="V18" s="45"/>
      <c r="W18" s="45"/>
      <c r="X18" s="45"/>
      <c r="Y18" s="45"/>
      <c r="Z18" s="139"/>
      <c r="AA18" s="139"/>
      <c r="AB18" s="139"/>
      <c r="AC18" s="139"/>
      <c r="AD18" s="139"/>
      <c r="AE18" s="139"/>
      <c r="AF18" s="139"/>
      <c r="AG18" s="45">
        <f t="shared" si="3"/>
        <v>0</v>
      </c>
    </row>
    <row r="19" spans="1:33" s="11" customFormat="1" ht="12">
      <c r="A19" s="82" t="s">
        <v>183</v>
      </c>
      <c r="B19" s="129">
        <f t="shared" si="1"/>
        <v>19</v>
      </c>
      <c r="C19" s="41"/>
      <c r="D19" s="13">
        <v>19</v>
      </c>
      <c r="E19" s="95"/>
      <c r="F19" s="95"/>
      <c r="G19" s="95"/>
      <c r="H19" s="95"/>
      <c r="I19" s="95"/>
      <c r="J19" s="36"/>
      <c r="K19" s="36"/>
      <c r="L19" s="36"/>
      <c r="M19" s="36"/>
      <c r="N19" s="36"/>
      <c r="O19" s="36"/>
      <c r="P19" s="36"/>
      <c r="Q19" s="95">
        <f t="shared" si="2"/>
        <v>0</v>
      </c>
      <c r="R19" s="57"/>
      <c r="S19" s="58">
        <f t="shared" si="4"/>
        <v>0</v>
      </c>
      <c r="T19" s="35"/>
      <c r="U19" s="45"/>
      <c r="V19" s="45"/>
      <c r="W19" s="45"/>
      <c r="X19" s="45"/>
      <c r="Y19" s="45"/>
      <c r="Z19" s="139"/>
      <c r="AA19" s="139"/>
      <c r="AB19" s="139"/>
      <c r="AC19" s="139"/>
      <c r="AD19" s="139"/>
      <c r="AE19" s="139"/>
      <c r="AF19" s="139"/>
      <c r="AG19" s="45">
        <f t="shared" si="3"/>
        <v>0</v>
      </c>
    </row>
    <row r="20" spans="1:33" s="11" customFormat="1" ht="12">
      <c r="A20" s="82" t="s">
        <v>123</v>
      </c>
      <c r="B20" s="129">
        <f t="shared" si="1"/>
        <v>26</v>
      </c>
      <c r="C20" s="41"/>
      <c r="D20" s="13">
        <v>0</v>
      </c>
      <c r="E20" s="95"/>
      <c r="F20" s="95"/>
      <c r="G20" s="95">
        <v>26</v>
      </c>
      <c r="H20" s="95"/>
      <c r="I20" s="95"/>
      <c r="J20" s="36"/>
      <c r="K20" s="36"/>
      <c r="L20" s="36"/>
      <c r="M20" s="36"/>
      <c r="N20" s="36"/>
      <c r="O20" s="36"/>
      <c r="P20" s="36"/>
      <c r="Q20" s="95">
        <f>SUM(E20:P20)</f>
        <v>26</v>
      </c>
      <c r="R20" s="57"/>
      <c r="S20" s="58">
        <f>Q20+R20</f>
        <v>26</v>
      </c>
      <c r="T20" s="35"/>
      <c r="U20" s="45"/>
      <c r="V20" s="45"/>
      <c r="W20" s="45"/>
      <c r="X20" s="45"/>
      <c r="Y20" s="45"/>
      <c r="Z20" s="139"/>
      <c r="AA20" s="139"/>
      <c r="AB20" s="139"/>
      <c r="AC20" s="139"/>
      <c r="AD20" s="139"/>
      <c r="AE20" s="139"/>
      <c r="AF20" s="139"/>
      <c r="AG20" s="45">
        <f t="shared" si="3"/>
        <v>0</v>
      </c>
    </row>
    <row r="21" spans="1:33" s="11" customFormat="1" ht="12">
      <c r="A21" s="82" t="s">
        <v>57</v>
      </c>
      <c r="B21" s="129">
        <f t="shared" si="1"/>
        <v>0</v>
      </c>
      <c r="C21" s="41"/>
      <c r="D21" s="13">
        <v>23</v>
      </c>
      <c r="E21" s="95"/>
      <c r="F21" s="95"/>
      <c r="G21" s="95"/>
      <c r="H21" s="95"/>
      <c r="I21" s="95"/>
      <c r="J21" s="36"/>
      <c r="K21" s="36"/>
      <c r="L21" s="36"/>
      <c r="M21" s="36"/>
      <c r="N21" s="36"/>
      <c r="O21" s="36"/>
      <c r="P21" s="36"/>
      <c r="Q21" s="95">
        <f t="shared" si="2"/>
        <v>0</v>
      </c>
      <c r="R21" s="57">
        <v>-23</v>
      </c>
      <c r="S21" s="58">
        <f t="shared" si="4"/>
        <v>-23</v>
      </c>
      <c r="T21" s="35"/>
      <c r="U21" s="45"/>
      <c r="V21" s="45"/>
      <c r="W21" s="45"/>
      <c r="X21" s="45"/>
      <c r="Y21" s="45"/>
      <c r="Z21" s="139"/>
      <c r="AA21" s="139"/>
      <c r="AB21" s="139"/>
      <c r="AC21" s="139"/>
      <c r="AD21" s="139"/>
      <c r="AE21" s="139"/>
      <c r="AF21" s="139"/>
      <c r="AG21" s="45">
        <f t="shared" si="3"/>
        <v>0</v>
      </c>
    </row>
    <row r="22" spans="1:36" s="11" customFormat="1" ht="12">
      <c r="A22" s="82" t="s">
        <v>16</v>
      </c>
      <c r="B22" s="129">
        <f t="shared" si="1"/>
        <v>0</v>
      </c>
      <c r="C22" s="41"/>
      <c r="D22" s="13">
        <v>10</v>
      </c>
      <c r="E22" s="95"/>
      <c r="F22" s="95"/>
      <c r="G22" s="95"/>
      <c r="H22" s="95"/>
      <c r="I22" s="95"/>
      <c r="J22" s="36"/>
      <c r="K22" s="36"/>
      <c r="L22" s="36"/>
      <c r="M22" s="36"/>
      <c r="N22" s="36"/>
      <c r="O22" s="36"/>
      <c r="P22" s="36"/>
      <c r="Q22" s="95">
        <f t="shared" si="2"/>
        <v>0</v>
      </c>
      <c r="R22" s="57">
        <v>-10</v>
      </c>
      <c r="S22" s="58">
        <f t="shared" si="4"/>
        <v>-10</v>
      </c>
      <c r="T22" s="35"/>
      <c r="U22" s="45"/>
      <c r="V22" s="45"/>
      <c r="W22" s="45"/>
      <c r="X22" s="45"/>
      <c r="Y22" s="45"/>
      <c r="Z22" s="139"/>
      <c r="AA22" s="139"/>
      <c r="AB22" s="139"/>
      <c r="AC22" s="139"/>
      <c r="AD22" s="139"/>
      <c r="AE22" s="139"/>
      <c r="AF22" s="139"/>
      <c r="AG22" s="45">
        <f t="shared" si="3"/>
        <v>0</v>
      </c>
      <c r="AJ22" s="100"/>
    </row>
    <row r="23" spans="1:36" s="11" customFormat="1" ht="12">
      <c r="A23" s="82" t="s">
        <v>127</v>
      </c>
      <c r="B23" s="129">
        <f t="shared" si="1"/>
        <v>19</v>
      </c>
      <c r="C23" s="41"/>
      <c r="D23" s="13">
        <v>0</v>
      </c>
      <c r="E23" s="95"/>
      <c r="F23" s="95">
        <v>19</v>
      </c>
      <c r="G23" s="95"/>
      <c r="H23" s="95"/>
      <c r="I23" s="95"/>
      <c r="J23" s="36"/>
      <c r="K23" s="36"/>
      <c r="L23" s="36"/>
      <c r="M23" s="36"/>
      <c r="N23" s="36"/>
      <c r="O23" s="36"/>
      <c r="P23" s="36"/>
      <c r="Q23" s="95">
        <f>SUM(E23:P23)</f>
        <v>19</v>
      </c>
      <c r="R23" s="57"/>
      <c r="S23" s="58">
        <f>Q23+R23</f>
        <v>19</v>
      </c>
      <c r="T23" s="35"/>
      <c r="U23" s="45"/>
      <c r="V23" s="45"/>
      <c r="W23" s="45"/>
      <c r="X23" s="45"/>
      <c r="Y23" s="45"/>
      <c r="Z23" s="139"/>
      <c r="AA23" s="139"/>
      <c r="AB23" s="139"/>
      <c r="AC23" s="139"/>
      <c r="AD23" s="139"/>
      <c r="AE23" s="139"/>
      <c r="AF23" s="139"/>
      <c r="AG23" s="45">
        <f t="shared" si="3"/>
        <v>0</v>
      </c>
      <c r="AJ23" s="100"/>
    </row>
    <row r="24" spans="1:36" s="11" customFormat="1" ht="12">
      <c r="A24" s="82" t="s">
        <v>17</v>
      </c>
      <c r="B24" s="129">
        <f t="shared" si="1"/>
        <v>8</v>
      </c>
      <c r="C24" s="41"/>
      <c r="D24" s="13">
        <v>8</v>
      </c>
      <c r="E24" s="95"/>
      <c r="F24" s="95"/>
      <c r="G24" s="95"/>
      <c r="H24" s="95"/>
      <c r="I24" s="95"/>
      <c r="J24" s="36"/>
      <c r="K24" s="36"/>
      <c r="L24" s="36"/>
      <c r="M24" s="36"/>
      <c r="N24" s="36"/>
      <c r="O24" s="36"/>
      <c r="P24" s="36"/>
      <c r="Q24" s="95">
        <f t="shared" si="2"/>
        <v>0</v>
      </c>
      <c r="R24" s="57"/>
      <c r="S24" s="58">
        <f t="shared" si="4"/>
        <v>0</v>
      </c>
      <c r="T24" s="35"/>
      <c r="U24" s="45"/>
      <c r="V24" s="45"/>
      <c r="W24" s="45"/>
      <c r="X24" s="45"/>
      <c r="Y24" s="45"/>
      <c r="Z24" s="139"/>
      <c r="AA24" s="139"/>
      <c r="AB24" s="139"/>
      <c r="AC24" s="139"/>
      <c r="AD24" s="139"/>
      <c r="AE24" s="139"/>
      <c r="AF24" s="139"/>
      <c r="AG24" s="45">
        <f t="shared" si="3"/>
        <v>0</v>
      </c>
      <c r="AJ24" s="100"/>
    </row>
    <row r="25" spans="1:36" s="11" customFormat="1" ht="12">
      <c r="A25" s="82" t="s">
        <v>54</v>
      </c>
      <c r="B25" s="129">
        <f t="shared" si="1"/>
        <v>0</v>
      </c>
      <c r="C25" s="41"/>
      <c r="D25" s="13">
        <v>29</v>
      </c>
      <c r="E25" s="95"/>
      <c r="F25" s="95"/>
      <c r="G25" s="95"/>
      <c r="H25" s="95"/>
      <c r="I25" s="95"/>
      <c r="J25" s="36"/>
      <c r="K25" s="36"/>
      <c r="L25" s="36"/>
      <c r="M25" s="36"/>
      <c r="N25" s="36"/>
      <c r="O25" s="36"/>
      <c r="P25" s="36"/>
      <c r="Q25" s="95">
        <f t="shared" si="2"/>
        <v>0</v>
      </c>
      <c r="R25" s="57">
        <v>-29</v>
      </c>
      <c r="S25" s="58">
        <f t="shared" si="4"/>
        <v>-29</v>
      </c>
      <c r="T25" s="35"/>
      <c r="U25" s="45"/>
      <c r="V25" s="45"/>
      <c r="W25" s="45"/>
      <c r="X25" s="45"/>
      <c r="Y25" s="45"/>
      <c r="Z25" s="139"/>
      <c r="AA25" s="139"/>
      <c r="AB25" s="139"/>
      <c r="AC25" s="139"/>
      <c r="AD25" s="139"/>
      <c r="AE25" s="139"/>
      <c r="AF25" s="139"/>
      <c r="AG25" s="45">
        <f t="shared" si="3"/>
        <v>0</v>
      </c>
      <c r="AJ25" s="100"/>
    </row>
    <row r="26" spans="1:36" s="11" customFormat="1" ht="12">
      <c r="A26" s="82" t="s">
        <v>53</v>
      </c>
      <c r="B26" s="129">
        <f t="shared" si="1"/>
        <v>0</v>
      </c>
      <c r="C26" s="41"/>
      <c r="D26" s="13">
        <v>18</v>
      </c>
      <c r="E26" s="95"/>
      <c r="F26" s="95"/>
      <c r="G26" s="95"/>
      <c r="H26" s="95"/>
      <c r="I26" s="95"/>
      <c r="J26" s="36"/>
      <c r="K26" s="36"/>
      <c r="L26" s="36"/>
      <c r="M26" s="36"/>
      <c r="N26" s="36"/>
      <c r="O26" s="36"/>
      <c r="P26" s="36"/>
      <c r="Q26" s="95">
        <f t="shared" si="2"/>
        <v>0</v>
      </c>
      <c r="R26" s="57">
        <v>-18</v>
      </c>
      <c r="S26" s="58">
        <f t="shared" si="4"/>
        <v>-18</v>
      </c>
      <c r="T26" s="35"/>
      <c r="U26" s="45"/>
      <c r="V26" s="45"/>
      <c r="W26" s="45"/>
      <c r="X26" s="45"/>
      <c r="Y26" s="45"/>
      <c r="Z26" s="139"/>
      <c r="AA26" s="139"/>
      <c r="AB26" s="139"/>
      <c r="AC26" s="139"/>
      <c r="AD26" s="139"/>
      <c r="AE26" s="139"/>
      <c r="AF26" s="139"/>
      <c r="AG26" s="45">
        <f t="shared" si="3"/>
        <v>0</v>
      </c>
      <c r="AJ26" s="100"/>
    </row>
    <row r="27" spans="1:36" s="11" customFormat="1" ht="12">
      <c r="A27" s="82" t="s">
        <v>94</v>
      </c>
      <c r="B27" s="129">
        <f t="shared" si="1"/>
        <v>32</v>
      </c>
      <c r="C27" s="41"/>
      <c r="D27" s="13">
        <v>32</v>
      </c>
      <c r="E27" s="95"/>
      <c r="F27" s="95"/>
      <c r="G27" s="95"/>
      <c r="H27" s="95"/>
      <c r="I27" s="95"/>
      <c r="J27" s="36"/>
      <c r="K27" s="36"/>
      <c r="L27" s="36"/>
      <c r="M27" s="36"/>
      <c r="N27" s="36"/>
      <c r="O27" s="36"/>
      <c r="P27" s="36"/>
      <c r="Q27" s="95">
        <f t="shared" si="2"/>
        <v>0</v>
      </c>
      <c r="R27" s="57"/>
      <c r="S27" s="58">
        <f t="shared" si="4"/>
        <v>0</v>
      </c>
      <c r="T27" s="35"/>
      <c r="U27" s="45"/>
      <c r="V27" s="45"/>
      <c r="W27" s="45"/>
      <c r="X27" s="45"/>
      <c r="Y27" s="45"/>
      <c r="Z27" s="139"/>
      <c r="AA27" s="139"/>
      <c r="AB27" s="139"/>
      <c r="AC27" s="139"/>
      <c r="AD27" s="139"/>
      <c r="AE27" s="139"/>
      <c r="AF27" s="139"/>
      <c r="AG27" s="45">
        <f t="shared" si="3"/>
        <v>0</v>
      </c>
      <c r="AJ27" s="100"/>
    </row>
    <row r="28" spans="1:36" s="11" customFormat="1" ht="12">
      <c r="A28" s="82" t="s">
        <v>95</v>
      </c>
      <c r="B28" s="129">
        <f t="shared" si="1"/>
        <v>22</v>
      </c>
      <c r="C28" s="41"/>
      <c r="D28" s="13">
        <v>0</v>
      </c>
      <c r="E28" s="95"/>
      <c r="F28" s="95"/>
      <c r="G28" s="95"/>
      <c r="H28" s="95">
        <v>22</v>
      </c>
      <c r="I28" s="95"/>
      <c r="J28" s="36"/>
      <c r="K28" s="36"/>
      <c r="L28" s="36"/>
      <c r="M28" s="36"/>
      <c r="N28" s="36"/>
      <c r="O28" s="36"/>
      <c r="P28" s="36"/>
      <c r="Q28" s="95">
        <f>SUM(E28:P28)</f>
        <v>22</v>
      </c>
      <c r="R28" s="57"/>
      <c r="S28" s="58">
        <f>Q28+R28</f>
        <v>22</v>
      </c>
      <c r="T28" s="35"/>
      <c r="U28" s="45"/>
      <c r="V28" s="45"/>
      <c r="W28" s="45"/>
      <c r="X28" s="45"/>
      <c r="Y28" s="45"/>
      <c r="Z28" s="139"/>
      <c r="AA28" s="139"/>
      <c r="AB28" s="139"/>
      <c r="AC28" s="139"/>
      <c r="AD28" s="139"/>
      <c r="AE28" s="139"/>
      <c r="AF28" s="139"/>
      <c r="AG28" s="45">
        <f t="shared" si="3"/>
        <v>0</v>
      </c>
      <c r="AJ28" s="100"/>
    </row>
    <row r="29" spans="1:36" s="11" customFormat="1" ht="12">
      <c r="A29" s="82" t="s">
        <v>263</v>
      </c>
      <c r="B29" s="129">
        <f t="shared" si="1"/>
        <v>4</v>
      </c>
      <c r="C29" s="41"/>
      <c r="D29" s="13">
        <v>4</v>
      </c>
      <c r="E29" s="95"/>
      <c r="F29" s="95"/>
      <c r="G29" s="95"/>
      <c r="H29" s="95"/>
      <c r="I29" s="95"/>
      <c r="J29" s="36"/>
      <c r="K29" s="36"/>
      <c r="L29" s="36"/>
      <c r="M29" s="36"/>
      <c r="N29" s="36"/>
      <c r="O29" s="36"/>
      <c r="P29" s="36"/>
      <c r="Q29" s="95">
        <f t="shared" si="2"/>
        <v>0</v>
      </c>
      <c r="R29" s="57"/>
      <c r="S29" s="58">
        <f t="shared" si="4"/>
        <v>0</v>
      </c>
      <c r="T29" s="35"/>
      <c r="U29" s="45"/>
      <c r="V29" s="45"/>
      <c r="W29" s="45"/>
      <c r="X29" s="45"/>
      <c r="Y29" s="45"/>
      <c r="Z29" s="139"/>
      <c r="AA29" s="139"/>
      <c r="AB29" s="139"/>
      <c r="AC29" s="139"/>
      <c r="AD29" s="139"/>
      <c r="AE29" s="139"/>
      <c r="AF29" s="139"/>
      <c r="AG29" s="45">
        <f t="shared" si="3"/>
        <v>0</v>
      </c>
      <c r="AJ29" s="100"/>
    </row>
    <row r="30" spans="1:36" s="9" customFormat="1" ht="12">
      <c r="A30" s="82" t="s">
        <v>55</v>
      </c>
      <c r="B30" s="129">
        <f t="shared" si="1"/>
        <v>0</v>
      </c>
      <c r="C30" s="41"/>
      <c r="D30" s="13">
        <v>12</v>
      </c>
      <c r="E30" s="95"/>
      <c r="F30" s="95"/>
      <c r="G30" s="95"/>
      <c r="H30" s="95"/>
      <c r="I30" s="95"/>
      <c r="J30" s="36"/>
      <c r="K30" s="36"/>
      <c r="L30" s="36"/>
      <c r="M30" s="36"/>
      <c r="N30" s="36"/>
      <c r="O30" s="36"/>
      <c r="P30" s="36"/>
      <c r="Q30" s="95">
        <f t="shared" si="2"/>
        <v>0</v>
      </c>
      <c r="R30" s="57">
        <v>-12</v>
      </c>
      <c r="S30" s="58">
        <f t="shared" si="4"/>
        <v>-12</v>
      </c>
      <c r="T30" s="36"/>
      <c r="U30" s="45"/>
      <c r="V30" s="45"/>
      <c r="W30" s="45"/>
      <c r="X30" s="45"/>
      <c r="Y30" s="45"/>
      <c r="Z30" s="139"/>
      <c r="AA30" s="139"/>
      <c r="AB30" s="139"/>
      <c r="AC30" s="139"/>
      <c r="AD30" s="139"/>
      <c r="AE30" s="139"/>
      <c r="AF30" s="139"/>
      <c r="AG30" s="45">
        <f t="shared" si="3"/>
        <v>0</v>
      </c>
      <c r="AJ30" s="101"/>
    </row>
    <row r="31" spans="1:36" s="11" customFormat="1" ht="12">
      <c r="A31" s="12" t="s">
        <v>175</v>
      </c>
      <c r="B31" s="129">
        <f t="shared" si="1"/>
        <v>0</v>
      </c>
      <c r="C31" s="41"/>
      <c r="D31" s="13">
        <v>13</v>
      </c>
      <c r="E31" s="95"/>
      <c r="F31" s="95"/>
      <c r="G31" s="95"/>
      <c r="H31" s="95"/>
      <c r="I31" s="95"/>
      <c r="J31" s="36"/>
      <c r="K31" s="36"/>
      <c r="L31" s="36"/>
      <c r="M31" s="36"/>
      <c r="N31" s="36"/>
      <c r="O31" s="36"/>
      <c r="P31" s="36"/>
      <c r="Q31" s="95">
        <f t="shared" si="2"/>
        <v>0</v>
      </c>
      <c r="R31" s="57">
        <v>-13</v>
      </c>
      <c r="S31" s="58">
        <f t="shared" si="4"/>
        <v>-13</v>
      </c>
      <c r="T31" s="35"/>
      <c r="U31" s="45"/>
      <c r="V31" s="45"/>
      <c r="W31" s="45"/>
      <c r="X31" s="45"/>
      <c r="Y31" s="45"/>
      <c r="Z31" s="139"/>
      <c r="AA31" s="139"/>
      <c r="AB31" s="139"/>
      <c r="AC31" s="139"/>
      <c r="AD31" s="139"/>
      <c r="AE31" s="139"/>
      <c r="AF31" s="139"/>
      <c r="AG31" s="45">
        <f t="shared" si="3"/>
        <v>0</v>
      </c>
      <c r="AJ31" s="100"/>
    </row>
    <row r="32" spans="1:36" s="11" customFormat="1" ht="12">
      <c r="A32" s="12" t="s">
        <v>233</v>
      </c>
      <c r="B32" s="129">
        <f t="shared" si="1"/>
        <v>0</v>
      </c>
      <c r="C32" s="41"/>
      <c r="D32" s="13">
        <v>10</v>
      </c>
      <c r="E32" s="95"/>
      <c r="F32" s="95"/>
      <c r="G32" s="95"/>
      <c r="H32" s="95"/>
      <c r="I32" s="95"/>
      <c r="J32" s="36"/>
      <c r="K32" s="36"/>
      <c r="L32" s="36"/>
      <c r="M32" s="36"/>
      <c r="N32" s="36"/>
      <c r="O32" s="36"/>
      <c r="P32" s="36"/>
      <c r="Q32" s="95">
        <f t="shared" si="2"/>
        <v>0</v>
      </c>
      <c r="R32" s="57"/>
      <c r="S32" s="58">
        <f t="shared" si="4"/>
        <v>0</v>
      </c>
      <c r="T32" s="35"/>
      <c r="U32" s="45">
        <v>10</v>
      </c>
      <c r="V32" s="45"/>
      <c r="W32" s="45"/>
      <c r="X32" s="45"/>
      <c r="Y32" s="45"/>
      <c r="Z32" s="139"/>
      <c r="AA32" s="139"/>
      <c r="AB32" s="139"/>
      <c r="AC32" s="139"/>
      <c r="AD32" s="139"/>
      <c r="AE32" s="139"/>
      <c r="AF32" s="139"/>
      <c r="AG32" s="45">
        <f t="shared" si="3"/>
        <v>10</v>
      </c>
      <c r="AJ32" s="100"/>
    </row>
    <row r="33" spans="1:36" s="9" customFormat="1" ht="12">
      <c r="A33" s="12" t="s">
        <v>111</v>
      </c>
      <c r="B33" s="129">
        <f t="shared" si="1"/>
        <v>3</v>
      </c>
      <c r="C33" s="41"/>
      <c r="D33" s="13">
        <v>3</v>
      </c>
      <c r="E33" s="95"/>
      <c r="F33" s="95"/>
      <c r="G33" s="95"/>
      <c r="H33" s="95"/>
      <c r="I33" s="95"/>
      <c r="J33" s="36"/>
      <c r="K33" s="36"/>
      <c r="L33" s="36"/>
      <c r="M33" s="36"/>
      <c r="N33" s="36"/>
      <c r="O33" s="36"/>
      <c r="P33" s="36"/>
      <c r="Q33" s="95">
        <f t="shared" si="2"/>
        <v>0</v>
      </c>
      <c r="R33" s="57"/>
      <c r="S33" s="58">
        <f t="shared" si="4"/>
        <v>0</v>
      </c>
      <c r="T33" s="36"/>
      <c r="U33" s="45"/>
      <c r="V33" s="45"/>
      <c r="W33" s="45"/>
      <c r="X33" s="45"/>
      <c r="Y33" s="45"/>
      <c r="Z33" s="139"/>
      <c r="AA33" s="139"/>
      <c r="AB33" s="139"/>
      <c r="AC33" s="139"/>
      <c r="AD33" s="139"/>
      <c r="AE33" s="139"/>
      <c r="AF33" s="139"/>
      <c r="AG33" s="45">
        <f t="shared" si="3"/>
        <v>0</v>
      </c>
      <c r="AJ33" s="101"/>
    </row>
    <row r="34" spans="1:36" s="9" customFormat="1" ht="12">
      <c r="A34" s="12" t="s">
        <v>38</v>
      </c>
      <c r="B34" s="129">
        <f t="shared" si="1"/>
        <v>0</v>
      </c>
      <c r="C34" s="41"/>
      <c r="D34" s="13">
        <v>23</v>
      </c>
      <c r="E34" s="95"/>
      <c r="F34" s="95"/>
      <c r="G34" s="95"/>
      <c r="H34" s="95"/>
      <c r="I34" s="95"/>
      <c r="J34" s="36"/>
      <c r="K34" s="36"/>
      <c r="L34" s="36"/>
      <c r="M34" s="36"/>
      <c r="N34" s="36"/>
      <c r="O34" s="36"/>
      <c r="P34" s="36"/>
      <c r="Q34" s="95">
        <f t="shared" si="2"/>
        <v>0</v>
      </c>
      <c r="R34" s="57">
        <v>-23</v>
      </c>
      <c r="S34" s="58">
        <f t="shared" si="4"/>
        <v>-23</v>
      </c>
      <c r="T34" s="36"/>
      <c r="U34" s="45"/>
      <c r="V34" s="45"/>
      <c r="W34" s="45"/>
      <c r="X34" s="45"/>
      <c r="Y34" s="45"/>
      <c r="Z34" s="139"/>
      <c r="AA34" s="139"/>
      <c r="AB34" s="139"/>
      <c r="AC34" s="139"/>
      <c r="AD34" s="139"/>
      <c r="AE34" s="139"/>
      <c r="AF34" s="139"/>
      <c r="AG34" s="45">
        <f t="shared" si="3"/>
        <v>0</v>
      </c>
      <c r="AJ34" s="101"/>
    </row>
    <row r="35" spans="1:36" s="9" customFormat="1" ht="12">
      <c r="A35" s="12" t="s">
        <v>39</v>
      </c>
      <c r="B35" s="129">
        <f t="shared" si="1"/>
        <v>0</v>
      </c>
      <c r="C35" s="41"/>
      <c r="D35" s="13">
        <v>14</v>
      </c>
      <c r="E35" s="95"/>
      <c r="F35" s="95"/>
      <c r="G35" s="95"/>
      <c r="H35" s="95"/>
      <c r="I35" s="95"/>
      <c r="J35" s="36"/>
      <c r="K35" s="36"/>
      <c r="L35" s="36"/>
      <c r="M35" s="36"/>
      <c r="N35" s="36"/>
      <c r="O35" s="36"/>
      <c r="P35" s="36"/>
      <c r="Q35" s="95">
        <f t="shared" si="2"/>
        <v>0</v>
      </c>
      <c r="R35" s="57">
        <v>-14</v>
      </c>
      <c r="S35" s="58">
        <f t="shared" si="4"/>
        <v>-14</v>
      </c>
      <c r="T35" s="36"/>
      <c r="U35" s="45"/>
      <c r="V35" s="45"/>
      <c r="W35" s="45"/>
      <c r="X35" s="45"/>
      <c r="Y35" s="45"/>
      <c r="Z35" s="139"/>
      <c r="AA35" s="139"/>
      <c r="AB35" s="139"/>
      <c r="AC35" s="139"/>
      <c r="AD35" s="139"/>
      <c r="AE35" s="139"/>
      <c r="AF35" s="139"/>
      <c r="AG35" s="45">
        <f t="shared" si="3"/>
        <v>0</v>
      </c>
      <c r="AJ35" s="101"/>
    </row>
    <row r="36" spans="1:36" s="11" customFormat="1" ht="12">
      <c r="A36" s="12" t="s">
        <v>113</v>
      </c>
      <c r="B36" s="129">
        <f t="shared" si="1"/>
        <v>0</v>
      </c>
      <c r="C36" s="41"/>
      <c r="D36" s="13">
        <v>8</v>
      </c>
      <c r="E36" s="95"/>
      <c r="F36" s="95"/>
      <c r="G36" s="95"/>
      <c r="H36" s="95"/>
      <c r="I36" s="95"/>
      <c r="J36" s="36"/>
      <c r="K36" s="36"/>
      <c r="L36" s="36"/>
      <c r="M36" s="36"/>
      <c r="N36" s="36"/>
      <c r="O36" s="36"/>
      <c r="P36" s="36"/>
      <c r="Q36" s="95">
        <f t="shared" si="2"/>
        <v>0</v>
      </c>
      <c r="R36" s="57">
        <v>-8</v>
      </c>
      <c r="S36" s="58">
        <f t="shared" si="4"/>
        <v>-8</v>
      </c>
      <c r="T36" s="35"/>
      <c r="U36" s="45"/>
      <c r="V36" s="45"/>
      <c r="W36" s="45"/>
      <c r="X36" s="45"/>
      <c r="Y36" s="45"/>
      <c r="Z36" s="139"/>
      <c r="AA36" s="139"/>
      <c r="AB36" s="139"/>
      <c r="AC36" s="139"/>
      <c r="AD36" s="139"/>
      <c r="AE36" s="139"/>
      <c r="AF36" s="139"/>
      <c r="AG36" s="45">
        <f t="shared" si="3"/>
        <v>0</v>
      </c>
      <c r="AJ36" s="100"/>
    </row>
    <row r="37" spans="1:36" s="11" customFormat="1" ht="12">
      <c r="A37" s="12" t="s">
        <v>173</v>
      </c>
      <c r="B37" s="129">
        <f t="shared" si="1"/>
        <v>0</v>
      </c>
      <c r="C37" s="41"/>
      <c r="D37" s="13">
        <v>26</v>
      </c>
      <c r="E37" s="95"/>
      <c r="F37" s="95"/>
      <c r="G37" s="95"/>
      <c r="H37" s="95"/>
      <c r="I37" s="95"/>
      <c r="J37" s="36"/>
      <c r="K37" s="36"/>
      <c r="L37" s="36"/>
      <c r="M37" s="36"/>
      <c r="N37" s="36"/>
      <c r="O37" s="36"/>
      <c r="P37" s="36"/>
      <c r="Q37" s="95">
        <f t="shared" si="2"/>
        <v>0</v>
      </c>
      <c r="R37" s="57">
        <v>-26</v>
      </c>
      <c r="S37" s="58">
        <f t="shared" si="4"/>
        <v>-26</v>
      </c>
      <c r="T37" s="35"/>
      <c r="U37" s="45"/>
      <c r="V37" s="45"/>
      <c r="W37" s="45"/>
      <c r="X37" s="45"/>
      <c r="Y37" s="45"/>
      <c r="Z37" s="139"/>
      <c r="AA37" s="139"/>
      <c r="AB37" s="139"/>
      <c r="AC37" s="139"/>
      <c r="AD37" s="139"/>
      <c r="AE37" s="139"/>
      <c r="AF37" s="139"/>
      <c r="AG37" s="45">
        <f t="shared" si="3"/>
        <v>0</v>
      </c>
      <c r="AJ37" s="100"/>
    </row>
    <row r="38" spans="1:36" s="11" customFormat="1" ht="12">
      <c r="A38" s="12" t="s">
        <v>91</v>
      </c>
      <c r="B38" s="129">
        <f t="shared" si="1"/>
        <v>0</v>
      </c>
      <c r="C38" s="41"/>
      <c r="D38" s="13">
        <v>4</v>
      </c>
      <c r="E38" s="95"/>
      <c r="F38" s="95"/>
      <c r="G38" s="95"/>
      <c r="H38" s="95"/>
      <c r="I38" s="95"/>
      <c r="J38" s="36"/>
      <c r="K38" s="36"/>
      <c r="L38" s="36"/>
      <c r="M38" s="36"/>
      <c r="N38" s="36"/>
      <c r="O38" s="36"/>
      <c r="P38" s="36"/>
      <c r="Q38" s="95">
        <f t="shared" si="2"/>
        <v>0</v>
      </c>
      <c r="R38" s="57"/>
      <c r="S38" s="58">
        <f t="shared" si="4"/>
        <v>0</v>
      </c>
      <c r="T38" s="35"/>
      <c r="U38" s="45">
        <v>4</v>
      </c>
      <c r="V38" s="45"/>
      <c r="W38" s="45"/>
      <c r="X38" s="45"/>
      <c r="Y38" s="45"/>
      <c r="Z38" s="139"/>
      <c r="AA38" s="139"/>
      <c r="AB38" s="139"/>
      <c r="AC38" s="139"/>
      <c r="AD38" s="139"/>
      <c r="AE38" s="139"/>
      <c r="AF38" s="139"/>
      <c r="AG38" s="45">
        <f t="shared" si="3"/>
        <v>4</v>
      </c>
      <c r="AJ38" s="100"/>
    </row>
    <row r="39" spans="1:36" s="11" customFormat="1" ht="12">
      <c r="A39" s="12" t="s">
        <v>25</v>
      </c>
      <c r="B39" s="129">
        <f t="shared" si="1"/>
        <v>0</v>
      </c>
      <c r="C39" s="41"/>
      <c r="D39" s="13">
        <v>14</v>
      </c>
      <c r="E39" s="95"/>
      <c r="F39" s="95"/>
      <c r="G39" s="95"/>
      <c r="H39" s="95"/>
      <c r="I39" s="95"/>
      <c r="J39" s="36"/>
      <c r="K39" s="36"/>
      <c r="L39" s="36"/>
      <c r="M39" s="36"/>
      <c r="N39" s="36"/>
      <c r="O39" s="36"/>
      <c r="P39" s="36"/>
      <c r="Q39" s="95">
        <f t="shared" si="2"/>
        <v>0</v>
      </c>
      <c r="R39" s="57">
        <v>-14</v>
      </c>
      <c r="S39" s="58">
        <f t="shared" si="4"/>
        <v>-14</v>
      </c>
      <c r="T39" s="35"/>
      <c r="U39" s="45"/>
      <c r="V39" s="45"/>
      <c r="W39" s="45"/>
      <c r="X39" s="45"/>
      <c r="Y39" s="45"/>
      <c r="Z39" s="139"/>
      <c r="AA39" s="139"/>
      <c r="AB39" s="139"/>
      <c r="AC39" s="139"/>
      <c r="AD39" s="139"/>
      <c r="AE39" s="139"/>
      <c r="AF39" s="139"/>
      <c r="AG39" s="45">
        <f t="shared" si="3"/>
        <v>0</v>
      </c>
      <c r="AJ39" s="100"/>
    </row>
    <row r="40" spans="1:36" s="9" customFormat="1" ht="12">
      <c r="A40" s="12" t="s">
        <v>13</v>
      </c>
      <c r="B40" s="129">
        <f t="shared" si="1"/>
        <v>0</v>
      </c>
      <c r="C40" s="41"/>
      <c r="D40" s="13">
        <v>20</v>
      </c>
      <c r="E40" s="95"/>
      <c r="F40" s="95"/>
      <c r="G40" s="95"/>
      <c r="H40" s="95"/>
      <c r="I40" s="95"/>
      <c r="J40" s="36"/>
      <c r="K40" s="36"/>
      <c r="L40" s="36"/>
      <c r="M40" s="36"/>
      <c r="N40" s="36"/>
      <c r="O40" s="36"/>
      <c r="P40" s="36"/>
      <c r="Q40" s="95">
        <f t="shared" si="2"/>
        <v>0</v>
      </c>
      <c r="R40" s="57">
        <v>-20</v>
      </c>
      <c r="S40" s="58">
        <f t="shared" si="4"/>
        <v>-20</v>
      </c>
      <c r="T40" s="36"/>
      <c r="U40" s="45"/>
      <c r="V40" s="45"/>
      <c r="W40" s="45"/>
      <c r="X40" s="45"/>
      <c r="Y40" s="45"/>
      <c r="Z40" s="139"/>
      <c r="AA40" s="139"/>
      <c r="AB40" s="139"/>
      <c r="AC40" s="139"/>
      <c r="AD40" s="139"/>
      <c r="AE40" s="139"/>
      <c r="AF40" s="139"/>
      <c r="AG40" s="45">
        <f t="shared" si="3"/>
        <v>0</v>
      </c>
      <c r="AJ40" s="101"/>
    </row>
    <row r="41" spans="1:36" s="9" customFormat="1" ht="12">
      <c r="A41" s="12" t="s">
        <v>177</v>
      </c>
      <c r="B41" s="129">
        <f aca="true" t="shared" si="5" ref="B41:B74">D41+S41-AG41</f>
        <v>5</v>
      </c>
      <c r="C41" s="41"/>
      <c r="D41" s="13">
        <v>5</v>
      </c>
      <c r="E41" s="95"/>
      <c r="F41" s="95"/>
      <c r="G41" s="95"/>
      <c r="H41" s="95"/>
      <c r="I41" s="95"/>
      <c r="J41" s="36"/>
      <c r="K41" s="36"/>
      <c r="L41" s="36"/>
      <c r="M41" s="36"/>
      <c r="N41" s="36"/>
      <c r="O41" s="36"/>
      <c r="P41" s="36"/>
      <c r="Q41" s="95">
        <f t="shared" si="2"/>
        <v>0</v>
      </c>
      <c r="R41" s="57"/>
      <c r="S41" s="58">
        <f t="shared" si="4"/>
        <v>0</v>
      </c>
      <c r="T41" s="36"/>
      <c r="U41" s="45"/>
      <c r="V41" s="45"/>
      <c r="W41" s="45"/>
      <c r="X41" s="45"/>
      <c r="Y41" s="45"/>
      <c r="Z41" s="139"/>
      <c r="AA41" s="139"/>
      <c r="AB41" s="139"/>
      <c r="AC41" s="139"/>
      <c r="AD41" s="139"/>
      <c r="AE41" s="139"/>
      <c r="AF41" s="139"/>
      <c r="AG41" s="45">
        <f t="shared" si="3"/>
        <v>0</v>
      </c>
      <c r="AJ41" s="101"/>
    </row>
    <row r="42" spans="1:36" s="9" customFormat="1" ht="12">
      <c r="A42" s="12" t="s">
        <v>265</v>
      </c>
      <c r="B42" s="129">
        <f t="shared" si="5"/>
        <v>10</v>
      </c>
      <c r="C42" s="41"/>
      <c r="D42" s="13">
        <v>10</v>
      </c>
      <c r="E42" s="95"/>
      <c r="F42" s="95"/>
      <c r="G42" s="95"/>
      <c r="H42" s="95"/>
      <c r="I42" s="95"/>
      <c r="J42" s="36"/>
      <c r="K42" s="36"/>
      <c r="L42" s="36"/>
      <c r="M42" s="36"/>
      <c r="N42" s="36"/>
      <c r="O42" s="36"/>
      <c r="P42" s="36"/>
      <c r="Q42" s="95">
        <f t="shared" si="2"/>
        <v>0</v>
      </c>
      <c r="R42" s="57"/>
      <c r="S42" s="58">
        <f t="shared" si="4"/>
        <v>0</v>
      </c>
      <c r="T42" s="36"/>
      <c r="U42" s="45"/>
      <c r="V42" s="45"/>
      <c r="W42" s="45"/>
      <c r="X42" s="45"/>
      <c r="Y42" s="45"/>
      <c r="Z42" s="139"/>
      <c r="AA42" s="139"/>
      <c r="AB42" s="139"/>
      <c r="AC42" s="139"/>
      <c r="AD42" s="139"/>
      <c r="AE42" s="139"/>
      <c r="AF42" s="139"/>
      <c r="AG42" s="45">
        <f t="shared" si="3"/>
        <v>0</v>
      </c>
      <c r="AJ42" s="101"/>
    </row>
    <row r="43" spans="1:36" s="11" customFormat="1" ht="12">
      <c r="A43" s="12" t="s">
        <v>194</v>
      </c>
      <c r="B43" s="129">
        <f t="shared" si="5"/>
        <v>0</v>
      </c>
      <c r="C43" s="41"/>
      <c r="D43" s="13">
        <v>14</v>
      </c>
      <c r="E43" s="95"/>
      <c r="F43" s="95"/>
      <c r="G43" s="95"/>
      <c r="H43" s="95"/>
      <c r="I43" s="95"/>
      <c r="J43" s="36"/>
      <c r="K43" s="36"/>
      <c r="L43" s="36"/>
      <c r="M43" s="36"/>
      <c r="N43" s="36"/>
      <c r="O43" s="36"/>
      <c r="P43" s="36"/>
      <c r="Q43" s="95">
        <f aca="true" t="shared" si="6" ref="Q43:Q78">SUM(E43:P43)</f>
        <v>0</v>
      </c>
      <c r="R43" s="57">
        <v>-14</v>
      </c>
      <c r="S43" s="58">
        <f t="shared" si="4"/>
        <v>-14</v>
      </c>
      <c r="T43" s="35"/>
      <c r="U43" s="45"/>
      <c r="V43" s="45"/>
      <c r="W43" s="45"/>
      <c r="X43" s="45"/>
      <c r="Y43" s="45"/>
      <c r="Z43" s="139"/>
      <c r="AA43" s="139"/>
      <c r="AB43" s="139"/>
      <c r="AC43" s="139"/>
      <c r="AD43" s="139"/>
      <c r="AE43" s="139"/>
      <c r="AF43" s="139"/>
      <c r="AG43" s="45">
        <f aca="true" t="shared" si="7" ref="AG43:AG78">SUM(U43:AF43)</f>
        <v>0</v>
      </c>
      <c r="AJ43" s="100"/>
    </row>
    <row r="44" spans="1:36" s="11" customFormat="1" ht="12">
      <c r="A44" s="12" t="s">
        <v>27</v>
      </c>
      <c r="B44" s="129">
        <f t="shared" si="5"/>
        <v>14</v>
      </c>
      <c r="C44" s="41"/>
      <c r="D44" s="13">
        <v>4</v>
      </c>
      <c r="E44" s="95"/>
      <c r="F44" s="95"/>
      <c r="G44" s="95"/>
      <c r="H44" s="95"/>
      <c r="I44" s="95">
        <v>14</v>
      </c>
      <c r="J44" s="36"/>
      <c r="K44" s="36"/>
      <c r="L44" s="36"/>
      <c r="M44" s="36"/>
      <c r="N44" s="36"/>
      <c r="O44" s="36"/>
      <c r="P44" s="36"/>
      <c r="Q44" s="95">
        <f t="shared" si="6"/>
        <v>14</v>
      </c>
      <c r="R44" s="57"/>
      <c r="S44" s="58">
        <f aca="true" t="shared" si="8" ref="S44:S79">Q44+R44</f>
        <v>14</v>
      </c>
      <c r="T44" s="35"/>
      <c r="U44" s="45"/>
      <c r="V44" s="45"/>
      <c r="W44" s="45">
        <v>4</v>
      </c>
      <c r="X44" s="45"/>
      <c r="Y44" s="45"/>
      <c r="Z44" s="139"/>
      <c r="AA44" s="139"/>
      <c r="AB44" s="139"/>
      <c r="AC44" s="139"/>
      <c r="AD44" s="139"/>
      <c r="AE44" s="139"/>
      <c r="AF44" s="139"/>
      <c r="AG44" s="45">
        <f t="shared" si="7"/>
        <v>4</v>
      </c>
      <c r="AJ44" s="100"/>
    </row>
    <row r="45" spans="1:36" s="11" customFormat="1" ht="12">
      <c r="A45" s="12" t="s">
        <v>169</v>
      </c>
      <c r="B45" s="129">
        <f t="shared" si="5"/>
        <v>10</v>
      </c>
      <c r="C45" s="41"/>
      <c r="D45" s="13">
        <v>10</v>
      </c>
      <c r="E45" s="95"/>
      <c r="F45" s="95"/>
      <c r="G45" s="95"/>
      <c r="H45" s="95"/>
      <c r="I45" s="95"/>
      <c r="J45" s="36"/>
      <c r="K45" s="36"/>
      <c r="L45" s="36"/>
      <c r="M45" s="36"/>
      <c r="N45" s="36"/>
      <c r="O45" s="36"/>
      <c r="P45" s="36"/>
      <c r="Q45" s="95">
        <f t="shared" si="6"/>
        <v>0</v>
      </c>
      <c r="R45" s="57"/>
      <c r="S45" s="58">
        <f t="shared" si="8"/>
        <v>0</v>
      </c>
      <c r="T45" s="35"/>
      <c r="U45" s="45"/>
      <c r="V45" s="45"/>
      <c r="W45" s="45"/>
      <c r="X45" s="45"/>
      <c r="Y45" s="45"/>
      <c r="Z45" s="139"/>
      <c r="AA45" s="139"/>
      <c r="AB45" s="139"/>
      <c r="AC45" s="139"/>
      <c r="AD45" s="139"/>
      <c r="AE45" s="139"/>
      <c r="AF45" s="139"/>
      <c r="AG45" s="45">
        <f t="shared" si="7"/>
        <v>0</v>
      </c>
      <c r="AJ45" s="100"/>
    </row>
    <row r="46" spans="1:36" s="11" customFormat="1" ht="12">
      <c r="A46" s="12" t="s">
        <v>216</v>
      </c>
      <c r="B46" s="129">
        <f t="shared" si="5"/>
        <v>0</v>
      </c>
      <c r="C46" s="41"/>
      <c r="D46" s="14">
        <v>10</v>
      </c>
      <c r="E46" s="95"/>
      <c r="F46" s="95"/>
      <c r="G46" s="95"/>
      <c r="H46" s="95"/>
      <c r="I46" s="95"/>
      <c r="J46" s="36"/>
      <c r="K46" s="36"/>
      <c r="L46" s="36"/>
      <c r="M46" s="36"/>
      <c r="N46" s="36"/>
      <c r="O46" s="36"/>
      <c r="P46" s="36"/>
      <c r="Q46" s="95">
        <f t="shared" si="6"/>
        <v>0</v>
      </c>
      <c r="R46" s="57">
        <v>-10</v>
      </c>
      <c r="S46" s="58">
        <f t="shared" si="8"/>
        <v>-10</v>
      </c>
      <c r="T46" s="90"/>
      <c r="U46" s="45"/>
      <c r="V46" s="45"/>
      <c r="W46" s="45"/>
      <c r="X46" s="45"/>
      <c r="Y46" s="45"/>
      <c r="Z46" s="139"/>
      <c r="AA46" s="139"/>
      <c r="AB46" s="139"/>
      <c r="AC46" s="139"/>
      <c r="AD46" s="139"/>
      <c r="AE46" s="139"/>
      <c r="AF46" s="139"/>
      <c r="AG46" s="45">
        <f t="shared" si="7"/>
        <v>0</v>
      </c>
      <c r="AJ46" s="100"/>
    </row>
    <row r="47" spans="1:36" s="11" customFormat="1" ht="12">
      <c r="A47" s="12" t="s">
        <v>254</v>
      </c>
      <c r="B47" s="129">
        <f t="shared" si="5"/>
        <v>15</v>
      </c>
      <c r="C47" s="41"/>
      <c r="D47" s="13">
        <v>31</v>
      </c>
      <c r="E47" s="95">
        <v>27</v>
      </c>
      <c r="F47" s="95">
        <v>22</v>
      </c>
      <c r="G47" s="95">
        <v>22</v>
      </c>
      <c r="H47" s="95">
        <v>10</v>
      </c>
      <c r="I47" s="95">
        <v>15</v>
      </c>
      <c r="J47" s="36"/>
      <c r="K47" s="36"/>
      <c r="L47" s="36"/>
      <c r="M47" s="36"/>
      <c r="N47" s="36"/>
      <c r="O47" s="36"/>
      <c r="P47" s="36"/>
      <c r="Q47" s="95">
        <f t="shared" si="6"/>
        <v>96</v>
      </c>
      <c r="R47" s="57"/>
      <c r="S47" s="58">
        <f t="shared" si="8"/>
        <v>96</v>
      </c>
      <c r="T47" s="35"/>
      <c r="U47" s="45">
        <v>31</v>
      </c>
      <c r="V47" s="45">
        <v>27</v>
      </c>
      <c r="W47" s="45">
        <v>22</v>
      </c>
      <c r="X47" s="45">
        <v>22</v>
      </c>
      <c r="Y47" s="45">
        <v>10</v>
      </c>
      <c r="Z47" s="139"/>
      <c r="AA47" s="139"/>
      <c r="AB47" s="139"/>
      <c r="AC47" s="139"/>
      <c r="AD47" s="139"/>
      <c r="AE47" s="139"/>
      <c r="AF47" s="139"/>
      <c r="AG47" s="45">
        <f t="shared" si="7"/>
        <v>112</v>
      </c>
      <c r="AJ47" s="100"/>
    </row>
    <row r="48" spans="1:36" s="11" customFormat="1" ht="12">
      <c r="A48" s="12" t="s">
        <v>33</v>
      </c>
      <c r="B48" s="129">
        <f t="shared" si="5"/>
        <v>10</v>
      </c>
      <c r="C48" s="41"/>
      <c r="D48" s="13">
        <v>0</v>
      </c>
      <c r="E48" s="95"/>
      <c r="F48" s="95"/>
      <c r="G48" s="95"/>
      <c r="H48" s="95"/>
      <c r="I48" s="95">
        <v>10</v>
      </c>
      <c r="J48" s="36"/>
      <c r="K48" s="36"/>
      <c r="L48" s="36"/>
      <c r="M48" s="36"/>
      <c r="N48" s="36"/>
      <c r="O48" s="36"/>
      <c r="P48" s="36"/>
      <c r="Q48" s="95">
        <f>SUM(E48:P48)</f>
        <v>10</v>
      </c>
      <c r="R48" s="57"/>
      <c r="S48" s="58">
        <f>Q48+R48</f>
        <v>10</v>
      </c>
      <c r="T48" s="35"/>
      <c r="U48" s="45"/>
      <c r="V48" s="45"/>
      <c r="W48" s="45"/>
      <c r="X48" s="45"/>
      <c r="Y48" s="45"/>
      <c r="Z48" s="139"/>
      <c r="AA48" s="139"/>
      <c r="AB48" s="139"/>
      <c r="AC48" s="139"/>
      <c r="AD48" s="139"/>
      <c r="AE48" s="139"/>
      <c r="AF48" s="139"/>
      <c r="AG48" s="45">
        <f t="shared" si="7"/>
        <v>0</v>
      </c>
      <c r="AJ48" s="100"/>
    </row>
    <row r="49" spans="1:36" s="11" customFormat="1" ht="12">
      <c r="A49" s="12" t="s">
        <v>244</v>
      </c>
      <c r="B49" s="129">
        <f t="shared" si="5"/>
        <v>0</v>
      </c>
      <c r="C49" s="41"/>
      <c r="D49" s="13">
        <v>11</v>
      </c>
      <c r="E49" s="95"/>
      <c r="F49" s="95">
        <v>13</v>
      </c>
      <c r="G49" s="95"/>
      <c r="H49" s="95"/>
      <c r="I49" s="95"/>
      <c r="J49" s="36"/>
      <c r="K49" s="36"/>
      <c r="L49" s="36"/>
      <c r="M49" s="36"/>
      <c r="N49" s="36"/>
      <c r="O49" s="36"/>
      <c r="P49" s="36"/>
      <c r="Q49" s="95">
        <f t="shared" si="6"/>
        <v>13</v>
      </c>
      <c r="R49" s="57"/>
      <c r="S49" s="58">
        <f t="shared" si="8"/>
        <v>13</v>
      </c>
      <c r="T49" s="35"/>
      <c r="U49" s="45"/>
      <c r="V49" s="45"/>
      <c r="W49" s="45">
        <v>24</v>
      </c>
      <c r="X49" s="45"/>
      <c r="Y49" s="45"/>
      <c r="Z49" s="139"/>
      <c r="AA49" s="139"/>
      <c r="AB49" s="139"/>
      <c r="AC49" s="139"/>
      <c r="AD49" s="139"/>
      <c r="AE49" s="139"/>
      <c r="AF49" s="139"/>
      <c r="AG49" s="45">
        <f t="shared" si="7"/>
        <v>24</v>
      </c>
      <c r="AJ49" s="100"/>
    </row>
    <row r="50" spans="1:36" s="11" customFormat="1" ht="12">
      <c r="A50" s="12" t="s">
        <v>231</v>
      </c>
      <c r="B50" s="129">
        <f t="shared" si="5"/>
        <v>0</v>
      </c>
      <c r="C50" s="41"/>
      <c r="D50" s="13">
        <v>12</v>
      </c>
      <c r="E50" s="95">
        <v>8</v>
      </c>
      <c r="F50" s="95"/>
      <c r="G50" s="95"/>
      <c r="H50" s="95"/>
      <c r="I50" s="95"/>
      <c r="J50" s="36"/>
      <c r="K50" s="36"/>
      <c r="L50" s="36"/>
      <c r="M50" s="36"/>
      <c r="N50" s="36"/>
      <c r="O50" s="36"/>
      <c r="P50" s="36"/>
      <c r="Q50" s="95">
        <f t="shared" si="6"/>
        <v>8</v>
      </c>
      <c r="R50" s="57"/>
      <c r="S50" s="58">
        <f t="shared" si="8"/>
        <v>8</v>
      </c>
      <c r="T50" s="35"/>
      <c r="U50" s="45">
        <v>12</v>
      </c>
      <c r="V50" s="45">
        <v>8</v>
      </c>
      <c r="W50" s="45"/>
      <c r="X50" s="45"/>
      <c r="Y50" s="45"/>
      <c r="Z50" s="139"/>
      <c r="AA50" s="139"/>
      <c r="AB50" s="139"/>
      <c r="AC50" s="139"/>
      <c r="AD50" s="139"/>
      <c r="AE50" s="139"/>
      <c r="AF50" s="139"/>
      <c r="AG50" s="45">
        <f t="shared" si="7"/>
        <v>20</v>
      </c>
      <c r="AJ50" s="100"/>
    </row>
    <row r="51" spans="1:36" s="11" customFormat="1" ht="12">
      <c r="A51" s="12" t="s">
        <v>243</v>
      </c>
      <c r="B51" s="129">
        <f t="shared" si="5"/>
        <v>0</v>
      </c>
      <c r="C51" s="41"/>
      <c r="D51" s="13">
        <v>11</v>
      </c>
      <c r="E51" s="95"/>
      <c r="F51" s="95"/>
      <c r="G51" s="95"/>
      <c r="H51" s="95"/>
      <c r="I51" s="95"/>
      <c r="J51" s="36"/>
      <c r="K51" s="36"/>
      <c r="L51" s="36"/>
      <c r="M51" s="36"/>
      <c r="N51" s="36"/>
      <c r="O51" s="36"/>
      <c r="P51" s="36"/>
      <c r="Q51" s="95">
        <f t="shared" si="6"/>
        <v>0</v>
      </c>
      <c r="R51" s="57">
        <v>-11</v>
      </c>
      <c r="S51" s="58">
        <f t="shared" si="8"/>
        <v>-11</v>
      </c>
      <c r="T51" s="35"/>
      <c r="U51" s="45"/>
      <c r="V51" s="45"/>
      <c r="W51" s="45"/>
      <c r="X51" s="45"/>
      <c r="Y51" s="45"/>
      <c r="Z51" s="139"/>
      <c r="AA51" s="139"/>
      <c r="AB51" s="139"/>
      <c r="AC51" s="139"/>
      <c r="AD51" s="139"/>
      <c r="AE51" s="139"/>
      <c r="AF51" s="139"/>
      <c r="AG51" s="45">
        <f t="shared" si="7"/>
        <v>0</v>
      </c>
      <c r="AJ51" s="100"/>
    </row>
    <row r="52" spans="1:36" s="11" customFormat="1" ht="12">
      <c r="A52" s="12" t="s">
        <v>248</v>
      </c>
      <c r="B52" s="129">
        <f t="shared" si="5"/>
        <v>12</v>
      </c>
      <c r="C52" s="41"/>
      <c r="D52" s="13">
        <v>12</v>
      </c>
      <c r="E52" s="95"/>
      <c r="F52" s="95"/>
      <c r="G52" s="95"/>
      <c r="H52" s="95"/>
      <c r="I52" s="95"/>
      <c r="J52" s="36"/>
      <c r="K52" s="36"/>
      <c r="L52" s="36"/>
      <c r="M52" s="36"/>
      <c r="N52" s="36"/>
      <c r="O52" s="36"/>
      <c r="P52" s="36"/>
      <c r="Q52" s="95">
        <f t="shared" si="6"/>
        <v>0</v>
      </c>
      <c r="R52" s="57"/>
      <c r="S52" s="58">
        <f t="shared" si="8"/>
        <v>0</v>
      </c>
      <c r="T52" s="35"/>
      <c r="U52" s="45"/>
      <c r="V52" s="45"/>
      <c r="W52" s="45"/>
      <c r="X52" s="45"/>
      <c r="Y52" s="45"/>
      <c r="Z52" s="139"/>
      <c r="AA52" s="139"/>
      <c r="AB52" s="139"/>
      <c r="AC52" s="139"/>
      <c r="AD52" s="139"/>
      <c r="AE52" s="139"/>
      <c r="AF52" s="139"/>
      <c r="AG52" s="45">
        <f t="shared" si="7"/>
        <v>0</v>
      </c>
      <c r="AJ52" s="100"/>
    </row>
    <row r="53" spans="1:36" s="11" customFormat="1" ht="12">
      <c r="A53" s="12" t="s">
        <v>209</v>
      </c>
      <c r="B53" s="129">
        <f t="shared" si="5"/>
        <v>5</v>
      </c>
      <c r="C53" s="41"/>
      <c r="D53" s="13">
        <v>5</v>
      </c>
      <c r="E53" s="95"/>
      <c r="F53" s="95"/>
      <c r="G53" s="95"/>
      <c r="H53" s="95"/>
      <c r="I53" s="95"/>
      <c r="J53" s="36"/>
      <c r="K53" s="36"/>
      <c r="L53" s="36"/>
      <c r="M53" s="36"/>
      <c r="N53" s="36"/>
      <c r="O53" s="36"/>
      <c r="P53" s="36"/>
      <c r="Q53" s="95">
        <f t="shared" si="6"/>
        <v>0</v>
      </c>
      <c r="R53" s="57"/>
      <c r="S53" s="58">
        <f t="shared" si="8"/>
        <v>0</v>
      </c>
      <c r="T53" s="35"/>
      <c r="U53" s="45"/>
      <c r="V53" s="45"/>
      <c r="W53" s="45"/>
      <c r="X53" s="45"/>
      <c r="Y53" s="45"/>
      <c r="Z53" s="139"/>
      <c r="AA53" s="139"/>
      <c r="AB53" s="139"/>
      <c r="AC53" s="139"/>
      <c r="AD53" s="139"/>
      <c r="AE53" s="139"/>
      <c r="AF53" s="139"/>
      <c r="AG53" s="45">
        <f t="shared" si="7"/>
        <v>0</v>
      </c>
      <c r="AJ53" s="100"/>
    </row>
    <row r="54" spans="1:36" s="11" customFormat="1" ht="12">
      <c r="A54" s="12" t="s">
        <v>144</v>
      </c>
      <c r="B54" s="129">
        <f t="shared" si="5"/>
        <v>22</v>
      </c>
      <c r="C54" s="41"/>
      <c r="D54" s="13">
        <v>0</v>
      </c>
      <c r="E54" s="95"/>
      <c r="F54" s="95">
        <v>22</v>
      </c>
      <c r="G54" s="95"/>
      <c r="H54" s="95"/>
      <c r="I54" s="95"/>
      <c r="J54" s="36"/>
      <c r="K54" s="36"/>
      <c r="L54" s="36"/>
      <c r="M54" s="36"/>
      <c r="N54" s="36"/>
      <c r="O54" s="36"/>
      <c r="P54" s="36"/>
      <c r="Q54" s="95">
        <f>SUM(E54:P54)</f>
        <v>22</v>
      </c>
      <c r="R54" s="57"/>
      <c r="S54" s="58">
        <f>Q54+R54</f>
        <v>22</v>
      </c>
      <c r="T54" s="35"/>
      <c r="U54" s="45"/>
      <c r="V54" s="45"/>
      <c r="W54" s="45"/>
      <c r="X54" s="45"/>
      <c r="Y54" s="45"/>
      <c r="Z54" s="139"/>
      <c r="AA54" s="139"/>
      <c r="AB54" s="139"/>
      <c r="AC54" s="139"/>
      <c r="AD54" s="139"/>
      <c r="AE54" s="139"/>
      <c r="AF54" s="139"/>
      <c r="AG54" s="45">
        <f t="shared" si="7"/>
        <v>0</v>
      </c>
      <c r="AJ54" s="100"/>
    </row>
    <row r="55" spans="1:36" s="11" customFormat="1" ht="12">
      <c r="A55" s="12" t="s">
        <v>22</v>
      </c>
      <c r="B55" s="129">
        <f t="shared" si="5"/>
        <v>0</v>
      </c>
      <c r="C55" s="41"/>
      <c r="D55" s="13">
        <v>17</v>
      </c>
      <c r="E55" s="95"/>
      <c r="F55" s="95"/>
      <c r="G55" s="95"/>
      <c r="H55" s="95"/>
      <c r="I55" s="95"/>
      <c r="J55" s="36"/>
      <c r="K55" s="36"/>
      <c r="L55" s="36"/>
      <c r="M55" s="36"/>
      <c r="N55" s="36"/>
      <c r="O55" s="36"/>
      <c r="P55" s="36"/>
      <c r="Q55" s="95">
        <f t="shared" si="6"/>
        <v>0</v>
      </c>
      <c r="R55" s="57"/>
      <c r="S55" s="58">
        <f t="shared" si="8"/>
        <v>0</v>
      </c>
      <c r="T55" s="35"/>
      <c r="U55" s="45"/>
      <c r="V55" s="45">
        <v>17</v>
      </c>
      <c r="W55" s="45"/>
      <c r="X55" s="45"/>
      <c r="Y55" s="45"/>
      <c r="Z55" s="139"/>
      <c r="AA55" s="139"/>
      <c r="AB55" s="139"/>
      <c r="AC55" s="139"/>
      <c r="AD55" s="139"/>
      <c r="AE55" s="139"/>
      <c r="AF55" s="139"/>
      <c r="AG55" s="45">
        <f t="shared" si="7"/>
        <v>17</v>
      </c>
      <c r="AJ55" s="100"/>
    </row>
    <row r="56" spans="1:36" s="11" customFormat="1" ht="12">
      <c r="A56" s="12" t="s">
        <v>3</v>
      </c>
      <c r="B56" s="129">
        <f t="shared" si="5"/>
        <v>12</v>
      </c>
      <c r="C56" s="41"/>
      <c r="D56" s="13">
        <v>12</v>
      </c>
      <c r="E56" s="95"/>
      <c r="F56" s="95"/>
      <c r="G56" s="95"/>
      <c r="H56" s="95"/>
      <c r="I56" s="95"/>
      <c r="J56" s="36"/>
      <c r="K56" s="36"/>
      <c r="L56" s="36"/>
      <c r="M56" s="36"/>
      <c r="N56" s="36"/>
      <c r="O56" s="36"/>
      <c r="P56" s="36"/>
      <c r="Q56" s="95">
        <f t="shared" si="6"/>
        <v>0</v>
      </c>
      <c r="R56" s="57"/>
      <c r="S56" s="58">
        <f t="shared" si="8"/>
        <v>0</v>
      </c>
      <c r="T56" s="35"/>
      <c r="U56" s="45"/>
      <c r="V56" s="45"/>
      <c r="W56" s="45"/>
      <c r="X56" s="45"/>
      <c r="Y56" s="45"/>
      <c r="Z56" s="139"/>
      <c r="AA56" s="139"/>
      <c r="AB56" s="139"/>
      <c r="AC56" s="139"/>
      <c r="AD56" s="139"/>
      <c r="AE56" s="139"/>
      <c r="AF56" s="139"/>
      <c r="AG56" s="45">
        <f t="shared" si="7"/>
        <v>0</v>
      </c>
      <c r="AJ56" s="100"/>
    </row>
    <row r="57" spans="1:36" s="9" customFormat="1" ht="12">
      <c r="A57" s="12" t="s">
        <v>210</v>
      </c>
      <c r="B57" s="129">
        <f t="shared" si="5"/>
        <v>0</v>
      </c>
      <c r="C57" s="41"/>
      <c r="D57" s="13">
        <v>24</v>
      </c>
      <c r="E57" s="95"/>
      <c r="F57" s="95"/>
      <c r="G57" s="95"/>
      <c r="H57" s="95"/>
      <c r="I57" s="95"/>
      <c r="J57" s="36"/>
      <c r="K57" s="36"/>
      <c r="L57" s="36"/>
      <c r="M57" s="36"/>
      <c r="N57" s="36"/>
      <c r="O57" s="36"/>
      <c r="P57" s="36"/>
      <c r="Q57" s="95">
        <f t="shared" si="6"/>
        <v>0</v>
      </c>
      <c r="R57" s="57">
        <v>-24</v>
      </c>
      <c r="S57" s="58">
        <f t="shared" si="8"/>
        <v>-24</v>
      </c>
      <c r="T57" s="36"/>
      <c r="U57" s="45"/>
      <c r="V57" s="45"/>
      <c r="W57" s="45"/>
      <c r="X57" s="45"/>
      <c r="Y57" s="45"/>
      <c r="Z57" s="139"/>
      <c r="AA57" s="139"/>
      <c r="AB57" s="139"/>
      <c r="AC57" s="139"/>
      <c r="AD57" s="139"/>
      <c r="AE57" s="139"/>
      <c r="AF57" s="139"/>
      <c r="AG57" s="45">
        <f t="shared" si="7"/>
        <v>0</v>
      </c>
      <c r="AJ57" s="101"/>
    </row>
    <row r="58" spans="1:36" s="9" customFormat="1" ht="12">
      <c r="A58" s="12" t="s">
        <v>15</v>
      </c>
      <c r="B58" s="129">
        <f t="shared" si="5"/>
        <v>25</v>
      </c>
      <c r="C58" s="41"/>
      <c r="D58" s="13">
        <v>25</v>
      </c>
      <c r="E58" s="95"/>
      <c r="F58" s="95"/>
      <c r="G58" s="95"/>
      <c r="H58" s="95"/>
      <c r="I58" s="95"/>
      <c r="J58" s="36"/>
      <c r="K58" s="36"/>
      <c r="L58" s="36"/>
      <c r="M58" s="36"/>
      <c r="N58" s="36"/>
      <c r="O58" s="36"/>
      <c r="P58" s="36"/>
      <c r="Q58" s="95">
        <f t="shared" si="6"/>
        <v>0</v>
      </c>
      <c r="R58" s="57"/>
      <c r="S58" s="58">
        <f t="shared" si="8"/>
        <v>0</v>
      </c>
      <c r="T58" s="36"/>
      <c r="U58" s="45"/>
      <c r="V58" s="45"/>
      <c r="W58" s="45"/>
      <c r="X58" s="45"/>
      <c r="Y58" s="45"/>
      <c r="Z58" s="139"/>
      <c r="AA58" s="139"/>
      <c r="AB58" s="139"/>
      <c r="AC58" s="139"/>
      <c r="AD58" s="139"/>
      <c r="AE58" s="139"/>
      <c r="AF58" s="139"/>
      <c r="AG58" s="45">
        <f t="shared" si="7"/>
        <v>0</v>
      </c>
      <c r="AJ58" s="101"/>
    </row>
    <row r="59" spans="1:36" s="9" customFormat="1" ht="12">
      <c r="A59" s="12" t="s">
        <v>135</v>
      </c>
      <c r="B59" s="129">
        <f t="shared" si="5"/>
        <v>24</v>
      </c>
      <c r="C59" s="41"/>
      <c r="D59" s="13">
        <v>0</v>
      </c>
      <c r="E59" s="95"/>
      <c r="F59" s="95"/>
      <c r="G59" s="95"/>
      <c r="H59" s="95"/>
      <c r="I59" s="95"/>
      <c r="J59" s="36"/>
      <c r="K59" s="36"/>
      <c r="L59" s="36"/>
      <c r="M59" s="36"/>
      <c r="N59" s="36"/>
      <c r="O59" s="36"/>
      <c r="P59" s="36"/>
      <c r="Q59" s="95">
        <f>SUM(E59:P59)</f>
        <v>0</v>
      </c>
      <c r="R59" s="57">
        <v>24</v>
      </c>
      <c r="S59" s="58">
        <f>Q59+R59</f>
        <v>24</v>
      </c>
      <c r="T59" s="36"/>
      <c r="U59" s="45"/>
      <c r="V59" s="45"/>
      <c r="W59" s="45"/>
      <c r="X59" s="45"/>
      <c r="Y59" s="45"/>
      <c r="Z59" s="139"/>
      <c r="AA59" s="139"/>
      <c r="AB59" s="139"/>
      <c r="AC59" s="139"/>
      <c r="AD59" s="139"/>
      <c r="AE59" s="139"/>
      <c r="AF59" s="139"/>
      <c r="AG59" s="45">
        <f t="shared" si="7"/>
        <v>0</v>
      </c>
      <c r="AJ59" s="101"/>
    </row>
    <row r="60" spans="1:36" s="9" customFormat="1" ht="12">
      <c r="A60" s="12" t="s">
        <v>63</v>
      </c>
      <c r="B60" s="129">
        <f t="shared" si="5"/>
        <v>4</v>
      </c>
      <c r="C60" s="41"/>
      <c r="D60" s="13">
        <v>4</v>
      </c>
      <c r="E60" s="95"/>
      <c r="F60" s="95"/>
      <c r="G60" s="95"/>
      <c r="H60" s="95"/>
      <c r="I60" s="95"/>
      <c r="J60" s="36"/>
      <c r="K60" s="36"/>
      <c r="L60" s="36"/>
      <c r="M60" s="36"/>
      <c r="N60" s="36"/>
      <c r="O60" s="36"/>
      <c r="P60" s="36"/>
      <c r="Q60" s="95">
        <f t="shared" si="6"/>
        <v>0</v>
      </c>
      <c r="R60" s="57"/>
      <c r="S60" s="58">
        <f t="shared" si="8"/>
        <v>0</v>
      </c>
      <c r="T60" s="36"/>
      <c r="U60" s="45"/>
      <c r="V60" s="45"/>
      <c r="W60" s="45"/>
      <c r="X60" s="45"/>
      <c r="Y60" s="45"/>
      <c r="Z60" s="139"/>
      <c r="AA60" s="139"/>
      <c r="AB60" s="139"/>
      <c r="AC60" s="139"/>
      <c r="AD60" s="139"/>
      <c r="AE60" s="139"/>
      <c r="AF60" s="139"/>
      <c r="AG60" s="45">
        <f t="shared" si="7"/>
        <v>0</v>
      </c>
      <c r="AJ60" s="101"/>
    </row>
    <row r="61" spans="1:36" s="9" customFormat="1" ht="12">
      <c r="A61" s="12" t="s">
        <v>141</v>
      </c>
      <c r="B61" s="129">
        <f t="shared" si="5"/>
        <v>15</v>
      </c>
      <c r="C61" s="41"/>
      <c r="D61" s="13">
        <v>15</v>
      </c>
      <c r="E61" s="95"/>
      <c r="F61" s="95"/>
      <c r="G61" s="95"/>
      <c r="H61" s="95"/>
      <c r="I61" s="95"/>
      <c r="J61" s="36"/>
      <c r="K61" s="36"/>
      <c r="L61" s="36"/>
      <c r="M61" s="36"/>
      <c r="N61" s="36"/>
      <c r="O61" s="36"/>
      <c r="P61" s="36"/>
      <c r="Q61" s="95">
        <f t="shared" si="6"/>
        <v>0</v>
      </c>
      <c r="R61" s="57"/>
      <c r="S61" s="58">
        <f t="shared" si="8"/>
        <v>0</v>
      </c>
      <c r="T61" s="36"/>
      <c r="U61" s="45"/>
      <c r="V61" s="45"/>
      <c r="W61" s="45"/>
      <c r="X61" s="45"/>
      <c r="Y61" s="45"/>
      <c r="Z61" s="139"/>
      <c r="AA61" s="139"/>
      <c r="AB61" s="139"/>
      <c r="AC61" s="139"/>
      <c r="AD61" s="139"/>
      <c r="AE61" s="139"/>
      <c r="AF61" s="139"/>
      <c r="AG61" s="45">
        <f t="shared" si="7"/>
        <v>0</v>
      </c>
      <c r="AJ61" s="101"/>
    </row>
    <row r="62" spans="1:36" s="9" customFormat="1" ht="12">
      <c r="A62" s="12" t="s">
        <v>167</v>
      </c>
      <c r="B62" s="129">
        <f t="shared" si="5"/>
        <v>0</v>
      </c>
      <c r="C62" s="41"/>
      <c r="D62" s="13">
        <v>4</v>
      </c>
      <c r="E62" s="95"/>
      <c r="F62" s="95">
        <v>17</v>
      </c>
      <c r="G62" s="95">
        <v>16</v>
      </c>
      <c r="H62" s="95"/>
      <c r="I62" s="95"/>
      <c r="J62" s="36"/>
      <c r="K62" s="36"/>
      <c r="L62" s="36"/>
      <c r="M62" s="36"/>
      <c r="N62" s="36"/>
      <c r="O62" s="36"/>
      <c r="P62" s="36"/>
      <c r="Q62" s="95">
        <f t="shared" si="6"/>
        <v>33</v>
      </c>
      <c r="R62" s="57"/>
      <c r="S62" s="58">
        <f t="shared" si="8"/>
        <v>33</v>
      </c>
      <c r="T62" s="36"/>
      <c r="U62" s="45">
        <v>4</v>
      </c>
      <c r="V62" s="45"/>
      <c r="W62" s="45">
        <v>17</v>
      </c>
      <c r="X62" s="45"/>
      <c r="Y62" s="45">
        <v>16</v>
      </c>
      <c r="Z62" s="139"/>
      <c r="AA62" s="139"/>
      <c r="AB62" s="139"/>
      <c r="AC62" s="139"/>
      <c r="AD62" s="139"/>
      <c r="AE62" s="139"/>
      <c r="AF62" s="139"/>
      <c r="AG62" s="45">
        <f t="shared" si="7"/>
        <v>37</v>
      </c>
      <c r="AJ62" s="101"/>
    </row>
    <row r="63" spans="1:36" s="9" customFormat="1" ht="12">
      <c r="A63" s="12" t="s">
        <v>182</v>
      </c>
      <c r="B63" s="129">
        <f t="shared" si="5"/>
        <v>14</v>
      </c>
      <c r="C63" s="41"/>
      <c r="D63" s="13">
        <v>14</v>
      </c>
      <c r="E63" s="95"/>
      <c r="F63" s="95"/>
      <c r="G63" s="95"/>
      <c r="H63" s="95"/>
      <c r="I63" s="95"/>
      <c r="J63" s="36"/>
      <c r="K63" s="36"/>
      <c r="L63" s="36"/>
      <c r="M63" s="36"/>
      <c r="N63" s="36"/>
      <c r="O63" s="36"/>
      <c r="P63" s="36"/>
      <c r="Q63" s="95">
        <f t="shared" si="6"/>
        <v>0</v>
      </c>
      <c r="R63" s="57"/>
      <c r="S63" s="58">
        <f t="shared" si="8"/>
        <v>0</v>
      </c>
      <c r="T63" s="36"/>
      <c r="U63" s="45"/>
      <c r="V63" s="45"/>
      <c r="W63" s="45"/>
      <c r="X63" s="45"/>
      <c r="Y63" s="45"/>
      <c r="Z63" s="139"/>
      <c r="AA63" s="139"/>
      <c r="AB63" s="139"/>
      <c r="AC63" s="139"/>
      <c r="AD63" s="139"/>
      <c r="AE63" s="139"/>
      <c r="AF63" s="139"/>
      <c r="AG63" s="45">
        <f t="shared" si="7"/>
        <v>0</v>
      </c>
      <c r="AJ63" s="101"/>
    </row>
    <row r="64" spans="1:36" s="11" customFormat="1" ht="12">
      <c r="A64" s="12" t="s">
        <v>68</v>
      </c>
      <c r="B64" s="129">
        <f t="shared" si="5"/>
        <v>0</v>
      </c>
      <c r="C64" s="41"/>
      <c r="D64" s="13">
        <v>4</v>
      </c>
      <c r="E64" s="95"/>
      <c r="F64" s="95"/>
      <c r="G64" s="95"/>
      <c r="H64" s="95"/>
      <c r="I64" s="95"/>
      <c r="J64" s="36"/>
      <c r="K64" s="36"/>
      <c r="L64" s="36"/>
      <c r="M64" s="36"/>
      <c r="N64" s="36"/>
      <c r="O64" s="36"/>
      <c r="P64" s="36"/>
      <c r="Q64" s="95">
        <f t="shared" si="6"/>
        <v>0</v>
      </c>
      <c r="R64" s="57"/>
      <c r="S64" s="58">
        <f t="shared" si="8"/>
        <v>0</v>
      </c>
      <c r="T64" s="35"/>
      <c r="U64" s="45"/>
      <c r="V64" s="45"/>
      <c r="W64" s="45">
        <v>4</v>
      </c>
      <c r="X64" s="45"/>
      <c r="Y64" s="45"/>
      <c r="Z64" s="139"/>
      <c r="AA64" s="139"/>
      <c r="AB64" s="139"/>
      <c r="AC64" s="139"/>
      <c r="AD64" s="139"/>
      <c r="AE64" s="139"/>
      <c r="AF64" s="139"/>
      <c r="AG64" s="45">
        <f t="shared" si="7"/>
        <v>4</v>
      </c>
      <c r="AJ64" s="100"/>
    </row>
    <row r="65" spans="1:36" s="11" customFormat="1" ht="12">
      <c r="A65" s="12" t="s">
        <v>232</v>
      </c>
      <c r="B65" s="129">
        <f t="shared" si="5"/>
        <v>0</v>
      </c>
      <c r="C65" s="41"/>
      <c r="D65" s="13">
        <v>16</v>
      </c>
      <c r="E65" s="95"/>
      <c r="F65" s="95"/>
      <c r="G65" s="95"/>
      <c r="H65" s="95"/>
      <c r="I65" s="95"/>
      <c r="J65" s="36"/>
      <c r="K65" s="36"/>
      <c r="L65" s="36"/>
      <c r="M65" s="36"/>
      <c r="N65" s="36"/>
      <c r="O65" s="36"/>
      <c r="P65" s="36"/>
      <c r="Q65" s="95">
        <f t="shared" si="6"/>
        <v>0</v>
      </c>
      <c r="R65" s="57">
        <v>-16</v>
      </c>
      <c r="S65" s="58">
        <f t="shared" si="8"/>
        <v>-16</v>
      </c>
      <c r="T65" s="35"/>
      <c r="U65" s="45"/>
      <c r="V65" s="45"/>
      <c r="W65" s="45"/>
      <c r="X65" s="45"/>
      <c r="Y65" s="45"/>
      <c r="Z65" s="139"/>
      <c r="AA65" s="139"/>
      <c r="AB65" s="139"/>
      <c r="AC65" s="139"/>
      <c r="AD65" s="139"/>
      <c r="AE65" s="139"/>
      <c r="AF65" s="139"/>
      <c r="AG65" s="45">
        <f t="shared" si="7"/>
        <v>0</v>
      </c>
      <c r="AJ65" s="100"/>
    </row>
    <row r="66" spans="1:36" s="11" customFormat="1" ht="12">
      <c r="A66" s="12" t="s">
        <v>117</v>
      </c>
      <c r="B66" s="129">
        <f t="shared" si="5"/>
        <v>0</v>
      </c>
      <c r="C66" s="41"/>
      <c r="D66" s="13">
        <v>12</v>
      </c>
      <c r="E66" s="95"/>
      <c r="F66" s="95"/>
      <c r="G66" s="95"/>
      <c r="H66" s="95"/>
      <c r="I66" s="95"/>
      <c r="J66" s="36"/>
      <c r="K66" s="36"/>
      <c r="L66" s="36"/>
      <c r="M66" s="36"/>
      <c r="N66" s="36"/>
      <c r="O66" s="36"/>
      <c r="P66" s="36"/>
      <c r="Q66" s="95">
        <f t="shared" si="6"/>
        <v>0</v>
      </c>
      <c r="R66" s="57">
        <v>-12</v>
      </c>
      <c r="S66" s="58">
        <f t="shared" si="8"/>
        <v>-12</v>
      </c>
      <c r="T66" s="35"/>
      <c r="U66" s="45"/>
      <c r="V66" s="45"/>
      <c r="W66" s="45"/>
      <c r="X66" s="45"/>
      <c r="Y66" s="45"/>
      <c r="Z66" s="139"/>
      <c r="AA66" s="139"/>
      <c r="AB66" s="139"/>
      <c r="AC66" s="139"/>
      <c r="AD66" s="139"/>
      <c r="AE66" s="139"/>
      <c r="AF66" s="139"/>
      <c r="AG66" s="45">
        <f t="shared" si="7"/>
        <v>0</v>
      </c>
      <c r="AJ66" s="100"/>
    </row>
    <row r="67" spans="1:36" s="11" customFormat="1" ht="12">
      <c r="A67" s="12" t="s">
        <v>139</v>
      </c>
      <c r="B67" s="129">
        <f t="shared" si="5"/>
        <v>0</v>
      </c>
      <c r="C67" s="41"/>
      <c r="D67" s="13">
        <v>14</v>
      </c>
      <c r="E67" s="95"/>
      <c r="F67" s="95"/>
      <c r="G67" s="95"/>
      <c r="H67" s="95"/>
      <c r="I67" s="95"/>
      <c r="J67" s="36"/>
      <c r="K67" s="36"/>
      <c r="L67" s="36"/>
      <c r="M67" s="36"/>
      <c r="N67" s="36"/>
      <c r="O67" s="36"/>
      <c r="P67" s="36"/>
      <c r="Q67" s="95">
        <f t="shared" si="6"/>
        <v>0</v>
      </c>
      <c r="R67" s="57"/>
      <c r="S67" s="58">
        <f t="shared" si="8"/>
        <v>0</v>
      </c>
      <c r="T67" s="35"/>
      <c r="U67" s="45">
        <v>14</v>
      </c>
      <c r="V67" s="45"/>
      <c r="W67" s="45"/>
      <c r="X67" s="45"/>
      <c r="Y67" s="45"/>
      <c r="Z67" s="139"/>
      <c r="AA67" s="139"/>
      <c r="AB67" s="139"/>
      <c r="AC67" s="139"/>
      <c r="AD67" s="139"/>
      <c r="AE67" s="139"/>
      <c r="AF67" s="139"/>
      <c r="AG67" s="45">
        <f t="shared" si="7"/>
        <v>14</v>
      </c>
      <c r="AJ67" s="100"/>
    </row>
    <row r="68" spans="1:36" s="11" customFormat="1" ht="12">
      <c r="A68" s="12" t="s">
        <v>56</v>
      </c>
      <c r="B68" s="129">
        <f t="shared" si="5"/>
        <v>0</v>
      </c>
      <c r="C68" s="41"/>
      <c r="D68" s="13">
        <v>4</v>
      </c>
      <c r="E68" s="95"/>
      <c r="F68" s="95">
        <v>9</v>
      </c>
      <c r="G68" s="95"/>
      <c r="H68" s="95"/>
      <c r="I68" s="95"/>
      <c r="J68" s="36"/>
      <c r="K68" s="36"/>
      <c r="L68" s="36"/>
      <c r="M68" s="36"/>
      <c r="N68" s="36"/>
      <c r="O68" s="36"/>
      <c r="P68" s="36"/>
      <c r="Q68" s="95">
        <f t="shared" si="6"/>
        <v>9</v>
      </c>
      <c r="R68" s="57"/>
      <c r="S68" s="58">
        <f t="shared" si="8"/>
        <v>9</v>
      </c>
      <c r="T68" s="35"/>
      <c r="U68" s="45"/>
      <c r="V68" s="45">
        <v>4</v>
      </c>
      <c r="W68" s="45">
        <v>9</v>
      </c>
      <c r="X68" s="45"/>
      <c r="Y68" s="45"/>
      <c r="Z68" s="139"/>
      <c r="AA68" s="139"/>
      <c r="AB68" s="139"/>
      <c r="AC68" s="139"/>
      <c r="AD68" s="139"/>
      <c r="AE68" s="139"/>
      <c r="AF68" s="139"/>
      <c r="AG68" s="45">
        <f t="shared" si="7"/>
        <v>13</v>
      </c>
      <c r="AJ68" s="100"/>
    </row>
    <row r="69" spans="1:36" s="11" customFormat="1" ht="12">
      <c r="A69" s="12" t="s">
        <v>168</v>
      </c>
      <c r="B69" s="129">
        <f t="shared" si="5"/>
        <v>20</v>
      </c>
      <c r="C69" s="41"/>
      <c r="D69" s="13">
        <v>20</v>
      </c>
      <c r="E69" s="95"/>
      <c r="F69" s="95"/>
      <c r="G69" s="95"/>
      <c r="H69" s="95"/>
      <c r="I69" s="95"/>
      <c r="J69" s="36"/>
      <c r="K69" s="36"/>
      <c r="L69" s="36"/>
      <c r="M69" s="36"/>
      <c r="N69" s="36"/>
      <c r="O69" s="36"/>
      <c r="P69" s="36"/>
      <c r="Q69" s="95">
        <f t="shared" si="6"/>
        <v>0</v>
      </c>
      <c r="R69" s="57"/>
      <c r="S69" s="58">
        <f t="shared" si="8"/>
        <v>0</v>
      </c>
      <c r="T69" s="35"/>
      <c r="U69" s="45"/>
      <c r="V69" s="45"/>
      <c r="W69" s="45"/>
      <c r="X69" s="45"/>
      <c r="Y69" s="45"/>
      <c r="Z69" s="139"/>
      <c r="AA69" s="139"/>
      <c r="AB69" s="139"/>
      <c r="AC69" s="139"/>
      <c r="AD69" s="139"/>
      <c r="AE69" s="139"/>
      <c r="AF69" s="139"/>
      <c r="AG69" s="45">
        <f t="shared" si="7"/>
        <v>0</v>
      </c>
      <c r="AJ69" s="100"/>
    </row>
    <row r="70" spans="1:36" s="11" customFormat="1" ht="12">
      <c r="A70" s="12" t="s">
        <v>103</v>
      </c>
      <c r="B70" s="129">
        <f t="shared" si="5"/>
        <v>0</v>
      </c>
      <c r="C70" s="41"/>
      <c r="D70" s="13">
        <v>15</v>
      </c>
      <c r="E70" s="95"/>
      <c r="F70" s="95"/>
      <c r="G70" s="95"/>
      <c r="H70" s="95"/>
      <c r="I70" s="95"/>
      <c r="J70" s="36"/>
      <c r="K70" s="36"/>
      <c r="L70" s="36"/>
      <c r="M70" s="36"/>
      <c r="N70" s="36"/>
      <c r="O70" s="36"/>
      <c r="P70" s="36"/>
      <c r="Q70" s="95">
        <f t="shared" si="6"/>
        <v>0</v>
      </c>
      <c r="R70" s="57">
        <v>-15</v>
      </c>
      <c r="S70" s="58">
        <f t="shared" si="8"/>
        <v>-15</v>
      </c>
      <c r="T70" s="35"/>
      <c r="U70" s="45"/>
      <c r="V70" s="45"/>
      <c r="W70" s="45"/>
      <c r="X70" s="45"/>
      <c r="Y70" s="45"/>
      <c r="Z70" s="139"/>
      <c r="AA70" s="139"/>
      <c r="AB70" s="139"/>
      <c r="AC70" s="139"/>
      <c r="AD70" s="139"/>
      <c r="AE70" s="139"/>
      <c r="AF70" s="139"/>
      <c r="AG70" s="45">
        <f t="shared" si="7"/>
        <v>0</v>
      </c>
      <c r="AJ70" s="100"/>
    </row>
    <row r="71" spans="1:36" s="11" customFormat="1" ht="12">
      <c r="A71" s="12" t="s">
        <v>159</v>
      </c>
      <c r="B71" s="129">
        <f t="shared" si="5"/>
        <v>0</v>
      </c>
      <c r="C71" s="41"/>
      <c r="D71" s="13">
        <v>1</v>
      </c>
      <c r="E71" s="95"/>
      <c r="F71" s="95"/>
      <c r="G71" s="95"/>
      <c r="H71" s="95"/>
      <c r="I71" s="95"/>
      <c r="J71" s="36"/>
      <c r="K71" s="36"/>
      <c r="L71" s="36"/>
      <c r="M71" s="36"/>
      <c r="N71" s="36"/>
      <c r="O71" s="36"/>
      <c r="P71" s="36"/>
      <c r="Q71" s="95">
        <f t="shared" si="6"/>
        <v>0</v>
      </c>
      <c r="R71" s="57">
        <v>-1</v>
      </c>
      <c r="S71" s="58">
        <f t="shared" si="8"/>
        <v>-1</v>
      </c>
      <c r="T71" s="35"/>
      <c r="U71" s="45"/>
      <c r="V71" s="45"/>
      <c r="W71" s="45"/>
      <c r="X71" s="45"/>
      <c r="Y71" s="45"/>
      <c r="Z71" s="139"/>
      <c r="AA71" s="139"/>
      <c r="AB71" s="139"/>
      <c r="AC71" s="139"/>
      <c r="AD71" s="139"/>
      <c r="AE71" s="139"/>
      <c r="AF71" s="139"/>
      <c r="AG71" s="45">
        <f t="shared" si="7"/>
        <v>0</v>
      </c>
      <c r="AJ71" s="100"/>
    </row>
    <row r="72" spans="1:36" s="11" customFormat="1" ht="12">
      <c r="A72" s="12" t="s">
        <v>241</v>
      </c>
      <c r="B72" s="129">
        <f t="shared" si="5"/>
        <v>0</v>
      </c>
      <c r="C72" s="41"/>
      <c r="D72" s="13">
        <v>4</v>
      </c>
      <c r="E72" s="95"/>
      <c r="F72" s="95"/>
      <c r="G72" s="95"/>
      <c r="H72" s="95"/>
      <c r="I72" s="95"/>
      <c r="J72" s="36"/>
      <c r="K72" s="36"/>
      <c r="L72" s="36"/>
      <c r="M72" s="36"/>
      <c r="N72" s="36"/>
      <c r="O72" s="36"/>
      <c r="P72" s="36"/>
      <c r="Q72" s="95">
        <f t="shared" si="6"/>
        <v>0</v>
      </c>
      <c r="R72" s="57"/>
      <c r="S72" s="58">
        <f t="shared" si="8"/>
        <v>0</v>
      </c>
      <c r="T72" s="35"/>
      <c r="U72" s="45">
        <v>4</v>
      </c>
      <c r="V72" s="45"/>
      <c r="W72" s="45"/>
      <c r="X72" s="45"/>
      <c r="Y72" s="45"/>
      <c r="Z72" s="139"/>
      <c r="AA72" s="139"/>
      <c r="AB72" s="139"/>
      <c r="AC72" s="139"/>
      <c r="AD72" s="139"/>
      <c r="AE72" s="139"/>
      <c r="AF72" s="139"/>
      <c r="AG72" s="45">
        <f t="shared" si="7"/>
        <v>4</v>
      </c>
      <c r="AJ72" s="100"/>
    </row>
    <row r="73" spans="1:36" s="11" customFormat="1" ht="12">
      <c r="A73" s="12" t="s">
        <v>96</v>
      </c>
      <c r="B73" s="129">
        <f t="shared" si="5"/>
        <v>15</v>
      </c>
      <c r="C73" s="41"/>
      <c r="D73" s="13">
        <v>0</v>
      </c>
      <c r="E73" s="95"/>
      <c r="F73" s="95"/>
      <c r="G73" s="95"/>
      <c r="H73" s="95">
        <v>24</v>
      </c>
      <c r="I73" s="95">
        <v>15</v>
      </c>
      <c r="J73" s="36"/>
      <c r="K73" s="36"/>
      <c r="L73" s="36"/>
      <c r="M73" s="36"/>
      <c r="N73" s="36"/>
      <c r="O73" s="36"/>
      <c r="P73" s="36"/>
      <c r="Q73" s="95">
        <f>SUM(E73:P73)</f>
        <v>39</v>
      </c>
      <c r="R73" s="57"/>
      <c r="S73" s="58">
        <f>Q73+R73</f>
        <v>39</v>
      </c>
      <c r="T73" s="35"/>
      <c r="U73" s="45"/>
      <c r="V73" s="45"/>
      <c r="W73" s="45"/>
      <c r="X73" s="45"/>
      <c r="Y73" s="45">
        <v>24</v>
      </c>
      <c r="Z73" s="139"/>
      <c r="AA73" s="139"/>
      <c r="AB73" s="139"/>
      <c r="AC73" s="139"/>
      <c r="AD73" s="139"/>
      <c r="AE73" s="139"/>
      <c r="AF73" s="139"/>
      <c r="AG73" s="45">
        <f t="shared" si="7"/>
        <v>24</v>
      </c>
      <c r="AJ73" s="100"/>
    </row>
    <row r="74" spans="1:36" s="11" customFormat="1" ht="12">
      <c r="A74" s="12" t="s">
        <v>187</v>
      </c>
      <c r="B74" s="129">
        <f t="shared" si="5"/>
        <v>13</v>
      </c>
      <c r="C74" s="41"/>
      <c r="D74" s="13">
        <v>13</v>
      </c>
      <c r="E74" s="95"/>
      <c r="F74" s="95"/>
      <c r="G74" s="95"/>
      <c r="H74" s="95"/>
      <c r="I74" s="95"/>
      <c r="J74" s="36"/>
      <c r="K74" s="36"/>
      <c r="L74" s="36"/>
      <c r="M74" s="36"/>
      <c r="N74" s="36"/>
      <c r="O74" s="36"/>
      <c r="P74" s="36"/>
      <c r="Q74" s="95">
        <f t="shared" si="6"/>
        <v>0</v>
      </c>
      <c r="R74" s="57"/>
      <c r="S74" s="58">
        <f t="shared" si="8"/>
        <v>0</v>
      </c>
      <c r="T74" s="35"/>
      <c r="U74" s="45"/>
      <c r="V74" s="45"/>
      <c r="W74" s="45"/>
      <c r="X74" s="45"/>
      <c r="Y74" s="45"/>
      <c r="Z74" s="139"/>
      <c r="AA74" s="139"/>
      <c r="AB74" s="139"/>
      <c r="AC74" s="139"/>
      <c r="AD74" s="139"/>
      <c r="AE74" s="139"/>
      <c r="AF74" s="139"/>
      <c r="AG74" s="45">
        <f t="shared" si="7"/>
        <v>0</v>
      </c>
      <c r="AJ74" s="100"/>
    </row>
    <row r="75" spans="1:36" s="11" customFormat="1" ht="12">
      <c r="A75" s="12" t="s">
        <v>37</v>
      </c>
      <c r="B75" s="129">
        <f aca="true" t="shared" si="9" ref="B75:B109">D75+S75-AG75</f>
        <v>0</v>
      </c>
      <c r="C75" s="41"/>
      <c r="D75" s="13">
        <v>15</v>
      </c>
      <c r="E75" s="95"/>
      <c r="F75" s="95"/>
      <c r="G75" s="95"/>
      <c r="H75" s="95"/>
      <c r="I75" s="95"/>
      <c r="J75" s="36"/>
      <c r="K75" s="36"/>
      <c r="L75" s="36"/>
      <c r="M75" s="36"/>
      <c r="N75" s="36"/>
      <c r="O75" s="36"/>
      <c r="P75" s="36"/>
      <c r="Q75" s="95">
        <f t="shared" si="6"/>
        <v>0</v>
      </c>
      <c r="R75" s="57">
        <v>-15</v>
      </c>
      <c r="S75" s="58">
        <f t="shared" si="8"/>
        <v>-15</v>
      </c>
      <c r="T75" s="35"/>
      <c r="U75" s="45"/>
      <c r="V75" s="45"/>
      <c r="W75" s="45"/>
      <c r="X75" s="45"/>
      <c r="Y75" s="45"/>
      <c r="Z75" s="139"/>
      <c r="AA75" s="139"/>
      <c r="AB75" s="139"/>
      <c r="AC75" s="139"/>
      <c r="AD75" s="139"/>
      <c r="AE75" s="139"/>
      <c r="AF75" s="139"/>
      <c r="AG75" s="45">
        <f t="shared" si="7"/>
        <v>0</v>
      </c>
      <c r="AJ75" s="100"/>
    </row>
    <row r="76" spans="1:36" s="11" customFormat="1" ht="12">
      <c r="A76" s="12" t="s">
        <v>26</v>
      </c>
      <c r="B76" s="129">
        <f t="shared" si="9"/>
        <v>0</v>
      </c>
      <c r="C76" s="41"/>
      <c r="D76" s="13">
        <v>4</v>
      </c>
      <c r="E76" s="95"/>
      <c r="F76" s="95"/>
      <c r="G76" s="95">
        <v>26</v>
      </c>
      <c r="H76" s="95"/>
      <c r="I76" s="95"/>
      <c r="J76" s="36"/>
      <c r="K76" s="36"/>
      <c r="L76" s="36"/>
      <c r="M76" s="36"/>
      <c r="N76" s="36"/>
      <c r="O76" s="36"/>
      <c r="P76" s="36"/>
      <c r="Q76" s="95">
        <f t="shared" si="6"/>
        <v>26</v>
      </c>
      <c r="R76" s="57"/>
      <c r="S76" s="58">
        <f t="shared" si="8"/>
        <v>26</v>
      </c>
      <c r="T76" s="35"/>
      <c r="U76" s="45">
        <v>4</v>
      </c>
      <c r="V76" s="45"/>
      <c r="W76" s="45"/>
      <c r="X76" s="45">
        <v>26</v>
      </c>
      <c r="Y76" s="45"/>
      <c r="Z76" s="139"/>
      <c r="AA76" s="139"/>
      <c r="AB76" s="139"/>
      <c r="AC76" s="139"/>
      <c r="AD76" s="139"/>
      <c r="AE76" s="139"/>
      <c r="AF76" s="139"/>
      <c r="AG76" s="45">
        <f t="shared" si="7"/>
        <v>30</v>
      </c>
      <c r="AJ76" s="100"/>
    </row>
    <row r="77" spans="1:36" s="11" customFormat="1" ht="12">
      <c r="A77" s="12" t="s">
        <v>65</v>
      </c>
      <c r="B77" s="129">
        <f t="shared" si="9"/>
        <v>19</v>
      </c>
      <c r="C77" s="41"/>
      <c r="D77" s="13">
        <v>19</v>
      </c>
      <c r="E77" s="95"/>
      <c r="F77" s="95"/>
      <c r="G77" s="95"/>
      <c r="H77" s="95"/>
      <c r="I77" s="95"/>
      <c r="J77" s="36"/>
      <c r="K77" s="36"/>
      <c r="L77" s="36"/>
      <c r="M77" s="36"/>
      <c r="N77" s="36"/>
      <c r="O77" s="36"/>
      <c r="P77" s="36"/>
      <c r="Q77" s="95">
        <f t="shared" si="6"/>
        <v>0</v>
      </c>
      <c r="R77" s="57"/>
      <c r="S77" s="58">
        <f t="shared" si="8"/>
        <v>0</v>
      </c>
      <c r="T77" s="35"/>
      <c r="U77" s="45"/>
      <c r="V77" s="45"/>
      <c r="W77" s="45"/>
      <c r="X77" s="45"/>
      <c r="Y77" s="45"/>
      <c r="Z77" s="139"/>
      <c r="AA77" s="139"/>
      <c r="AB77" s="139"/>
      <c r="AC77" s="139"/>
      <c r="AD77" s="139"/>
      <c r="AE77" s="139"/>
      <c r="AF77" s="139"/>
      <c r="AG77" s="45">
        <f t="shared" si="7"/>
        <v>0</v>
      </c>
      <c r="AJ77" s="100"/>
    </row>
    <row r="78" spans="1:36" s="11" customFormat="1" ht="12">
      <c r="A78" s="12" t="s">
        <v>158</v>
      </c>
      <c r="B78" s="129">
        <f t="shared" si="9"/>
        <v>0</v>
      </c>
      <c r="C78" s="41"/>
      <c r="D78" s="13">
        <v>4</v>
      </c>
      <c r="E78" s="95">
        <v>16</v>
      </c>
      <c r="F78" s="95"/>
      <c r="G78" s="95"/>
      <c r="H78" s="95"/>
      <c r="I78" s="95"/>
      <c r="J78" s="36"/>
      <c r="K78" s="36"/>
      <c r="L78" s="36"/>
      <c r="M78" s="36"/>
      <c r="N78" s="36"/>
      <c r="O78" s="36"/>
      <c r="P78" s="36"/>
      <c r="Q78" s="95">
        <f t="shared" si="6"/>
        <v>16</v>
      </c>
      <c r="R78" s="57"/>
      <c r="S78" s="58">
        <f t="shared" si="8"/>
        <v>16</v>
      </c>
      <c r="T78" s="35"/>
      <c r="U78" s="45">
        <v>4</v>
      </c>
      <c r="V78" s="45">
        <v>16</v>
      </c>
      <c r="W78" s="45"/>
      <c r="X78" s="45"/>
      <c r="Y78" s="45"/>
      <c r="Z78" s="139"/>
      <c r="AA78" s="139"/>
      <c r="AB78" s="139"/>
      <c r="AC78" s="139"/>
      <c r="AD78" s="139"/>
      <c r="AE78" s="139"/>
      <c r="AF78" s="139"/>
      <c r="AG78" s="45">
        <f t="shared" si="7"/>
        <v>20</v>
      </c>
      <c r="AJ78" s="100"/>
    </row>
    <row r="79" spans="1:36" s="11" customFormat="1" ht="12">
      <c r="A79" s="12" t="s">
        <v>59</v>
      </c>
      <c r="B79" s="129">
        <f t="shared" si="9"/>
        <v>0</v>
      </c>
      <c r="C79" s="41"/>
      <c r="D79" s="13">
        <v>4</v>
      </c>
      <c r="E79" s="95"/>
      <c r="F79" s="95"/>
      <c r="G79" s="95"/>
      <c r="H79" s="95"/>
      <c r="I79" s="95"/>
      <c r="J79" s="36"/>
      <c r="K79" s="36"/>
      <c r="L79" s="36"/>
      <c r="M79" s="36"/>
      <c r="N79" s="36"/>
      <c r="O79" s="36"/>
      <c r="P79" s="36"/>
      <c r="Q79" s="95">
        <f aca="true" t="shared" si="10" ref="Q79:Q115">SUM(E79:P79)</f>
        <v>0</v>
      </c>
      <c r="R79" s="57"/>
      <c r="S79" s="58">
        <f t="shared" si="8"/>
        <v>0</v>
      </c>
      <c r="T79" s="35"/>
      <c r="U79" s="45">
        <v>4</v>
      </c>
      <c r="V79" s="45"/>
      <c r="W79" s="45"/>
      <c r="X79" s="45"/>
      <c r="Y79" s="45"/>
      <c r="Z79" s="139"/>
      <c r="AA79" s="139"/>
      <c r="AB79" s="139"/>
      <c r="AC79" s="139"/>
      <c r="AD79" s="139"/>
      <c r="AE79" s="139"/>
      <c r="AF79" s="139"/>
      <c r="AG79" s="45">
        <f aca="true" t="shared" si="11" ref="AG79:AG116">SUM(U79:AF79)</f>
        <v>4</v>
      </c>
      <c r="AJ79" s="100"/>
    </row>
    <row r="80" spans="1:36" s="11" customFormat="1" ht="12">
      <c r="A80" s="12" t="s">
        <v>204</v>
      </c>
      <c r="B80" s="129">
        <f t="shared" si="9"/>
        <v>0</v>
      </c>
      <c r="C80" s="41"/>
      <c r="D80" s="13">
        <v>14</v>
      </c>
      <c r="E80" s="95"/>
      <c r="F80" s="95"/>
      <c r="G80" s="95"/>
      <c r="H80" s="95"/>
      <c r="I80" s="95"/>
      <c r="J80" s="36"/>
      <c r="K80" s="36"/>
      <c r="L80" s="36"/>
      <c r="M80" s="36"/>
      <c r="N80" s="36"/>
      <c r="O80" s="36"/>
      <c r="P80" s="36"/>
      <c r="Q80" s="95">
        <f t="shared" si="10"/>
        <v>0</v>
      </c>
      <c r="R80" s="57">
        <v>-14</v>
      </c>
      <c r="S80" s="58">
        <f aca="true" t="shared" si="12" ref="S80:S117">Q80+R80</f>
        <v>-14</v>
      </c>
      <c r="T80" s="35"/>
      <c r="U80" s="45"/>
      <c r="V80" s="45"/>
      <c r="W80" s="45"/>
      <c r="X80" s="45"/>
      <c r="Y80" s="45"/>
      <c r="Z80" s="139"/>
      <c r="AA80" s="139"/>
      <c r="AB80" s="139"/>
      <c r="AC80" s="139"/>
      <c r="AD80" s="139"/>
      <c r="AE80" s="139"/>
      <c r="AF80" s="139"/>
      <c r="AG80" s="45">
        <f t="shared" si="11"/>
        <v>0</v>
      </c>
      <c r="AJ80" s="100"/>
    </row>
    <row r="81" spans="1:36" s="11" customFormat="1" ht="12">
      <c r="A81" s="12" t="s">
        <v>227</v>
      </c>
      <c r="B81" s="129">
        <f t="shared" si="9"/>
        <v>0</v>
      </c>
      <c r="C81" s="41"/>
      <c r="D81" s="13">
        <v>20</v>
      </c>
      <c r="E81" s="95"/>
      <c r="F81" s="95"/>
      <c r="G81" s="95"/>
      <c r="H81" s="95">
        <v>24</v>
      </c>
      <c r="I81" s="95"/>
      <c r="J81" s="36"/>
      <c r="K81" s="36"/>
      <c r="L81" s="36"/>
      <c r="M81" s="36"/>
      <c r="N81" s="36"/>
      <c r="O81" s="36"/>
      <c r="P81" s="36"/>
      <c r="Q81" s="95">
        <f t="shared" si="10"/>
        <v>24</v>
      </c>
      <c r="R81" s="57"/>
      <c r="S81" s="58">
        <f t="shared" si="12"/>
        <v>24</v>
      </c>
      <c r="T81" s="35"/>
      <c r="U81" s="45"/>
      <c r="V81" s="45"/>
      <c r="W81" s="45"/>
      <c r="X81" s="45">
        <v>20</v>
      </c>
      <c r="Y81" s="45">
        <v>24</v>
      </c>
      <c r="Z81" s="139"/>
      <c r="AA81" s="139"/>
      <c r="AB81" s="139"/>
      <c r="AC81" s="139"/>
      <c r="AD81" s="139"/>
      <c r="AE81" s="139"/>
      <c r="AF81" s="139"/>
      <c r="AG81" s="45">
        <f t="shared" si="11"/>
        <v>44</v>
      </c>
      <c r="AJ81" s="100"/>
    </row>
    <row r="82" spans="1:36" s="11" customFormat="1" ht="12">
      <c r="A82" s="12" t="s">
        <v>149</v>
      </c>
      <c r="B82" s="129">
        <f t="shared" si="9"/>
        <v>0</v>
      </c>
      <c r="C82" s="41"/>
      <c r="D82" s="14">
        <v>19</v>
      </c>
      <c r="E82" s="95">
        <v>12</v>
      </c>
      <c r="F82" s="95"/>
      <c r="G82" s="95"/>
      <c r="H82" s="95"/>
      <c r="I82" s="95"/>
      <c r="J82" s="36"/>
      <c r="K82" s="36"/>
      <c r="L82" s="36"/>
      <c r="M82" s="36"/>
      <c r="N82" s="36"/>
      <c r="O82" s="36"/>
      <c r="P82" s="36"/>
      <c r="Q82" s="95">
        <f t="shared" si="10"/>
        <v>12</v>
      </c>
      <c r="R82" s="57"/>
      <c r="S82" s="58">
        <f t="shared" si="12"/>
        <v>12</v>
      </c>
      <c r="T82" s="90"/>
      <c r="U82" s="45">
        <v>19</v>
      </c>
      <c r="V82" s="45"/>
      <c r="W82" s="45"/>
      <c r="X82" s="45">
        <v>12</v>
      </c>
      <c r="Y82" s="45"/>
      <c r="Z82" s="139"/>
      <c r="AA82" s="139"/>
      <c r="AB82" s="139"/>
      <c r="AC82" s="139"/>
      <c r="AD82" s="139"/>
      <c r="AE82" s="139"/>
      <c r="AF82" s="139"/>
      <c r="AG82" s="45">
        <f t="shared" si="11"/>
        <v>31</v>
      </c>
      <c r="AJ82" s="100"/>
    </row>
    <row r="83" spans="1:36" s="11" customFormat="1" ht="12">
      <c r="A83" s="12" t="s">
        <v>161</v>
      </c>
      <c r="B83" s="129">
        <f t="shared" si="9"/>
        <v>0</v>
      </c>
      <c r="C83" s="41"/>
      <c r="D83" s="13">
        <v>19</v>
      </c>
      <c r="E83" s="95"/>
      <c r="F83" s="95"/>
      <c r="G83" s="95"/>
      <c r="H83" s="95"/>
      <c r="I83" s="95"/>
      <c r="J83" s="36"/>
      <c r="K83" s="36"/>
      <c r="L83" s="36"/>
      <c r="M83" s="36"/>
      <c r="N83" s="36"/>
      <c r="O83" s="36"/>
      <c r="P83" s="36"/>
      <c r="Q83" s="95">
        <f t="shared" si="10"/>
        <v>0</v>
      </c>
      <c r="R83" s="57">
        <v>-19</v>
      </c>
      <c r="S83" s="58">
        <f t="shared" si="12"/>
        <v>-19</v>
      </c>
      <c r="T83" s="35"/>
      <c r="U83" s="45"/>
      <c r="V83" s="45"/>
      <c r="W83" s="45"/>
      <c r="X83" s="45"/>
      <c r="Y83" s="45"/>
      <c r="Z83" s="139"/>
      <c r="AA83" s="139"/>
      <c r="AB83" s="139"/>
      <c r="AC83" s="139"/>
      <c r="AD83" s="139"/>
      <c r="AE83" s="139"/>
      <c r="AF83" s="139"/>
      <c r="AG83" s="45">
        <f t="shared" si="11"/>
        <v>0</v>
      </c>
      <c r="AJ83" s="100"/>
    </row>
    <row r="84" spans="1:36" s="11" customFormat="1" ht="12">
      <c r="A84" s="12" t="s">
        <v>8</v>
      </c>
      <c r="B84" s="129">
        <f t="shared" si="9"/>
        <v>0</v>
      </c>
      <c r="C84" s="41"/>
      <c r="D84" s="13">
        <v>42</v>
      </c>
      <c r="E84" s="95"/>
      <c r="F84" s="95"/>
      <c r="G84" s="95"/>
      <c r="H84" s="95"/>
      <c r="I84" s="95"/>
      <c r="J84" s="36"/>
      <c r="K84" s="36"/>
      <c r="L84" s="36"/>
      <c r="M84" s="36"/>
      <c r="N84" s="36"/>
      <c r="O84" s="36"/>
      <c r="P84" s="36"/>
      <c r="Q84" s="95">
        <f t="shared" si="10"/>
        <v>0</v>
      </c>
      <c r="R84" s="57">
        <v>-42</v>
      </c>
      <c r="S84" s="58">
        <f t="shared" si="12"/>
        <v>-42</v>
      </c>
      <c r="T84" s="35"/>
      <c r="U84" s="45"/>
      <c r="V84" s="45"/>
      <c r="W84" s="45"/>
      <c r="X84" s="45"/>
      <c r="Y84" s="45"/>
      <c r="Z84" s="139"/>
      <c r="AA84" s="139"/>
      <c r="AB84" s="139"/>
      <c r="AC84" s="139"/>
      <c r="AD84" s="139"/>
      <c r="AE84" s="139"/>
      <c r="AF84" s="139"/>
      <c r="AG84" s="45">
        <f t="shared" si="11"/>
        <v>0</v>
      </c>
      <c r="AJ84" s="100"/>
    </row>
    <row r="85" spans="1:36" s="11" customFormat="1" ht="12">
      <c r="A85" s="12" t="s">
        <v>97</v>
      </c>
      <c r="B85" s="129">
        <f t="shared" si="9"/>
        <v>0</v>
      </c>
      <c r="C85" s="41"/>
      <c r="D85" s="13">
        <v>0</v>
      </c>
      <c r="E85" s="95"/>
      <c r="F85" s="95"/>
      <c r="G85" s="95"/>
      <c r="H85" s="95">
        <v>15</v>
      </c>
      <c r="I85" s="95"/>
      <c r="J85" s="36"/>
      <c r="K85" s="36"/>
      <c r="L85" s="36"/>
      <c r="M85" s="36"/>
      <c r="N85" s="36"/>
      <c r="O85" s="36"/>
      <c r="P85" s="36"/>
      <c r="Q85" s="95">
        <f t="shared" si="10"/>
        <v>15</v>
      </c>
      <c r="R85" s="57"/>
      <c r="S85" s="58">
        <f t="shared" si="12"/>
        <v>15</v>
      </c>
      <c r="T85" s="35"/>
      <c r="U85" s="45"/>
      <c r="V85" s="45"/>
      <c r="W85" s="45"/>
      <c r="X85" s="45"/>
      <c r="Y85" s="45">
        <v>15</v>
      </c>
      <c r="Z85" s="139"/>
      <c r="AA85" s="139"/>
      <c r="AB85" s="139"/>
      <c r="AC85" s="139"/>
      <c r="AD85" s="139"/>
      <c r="AE85" s="139"/>
      <c r="AF85" s="139"/>
      <c r="AG85" s="45">
        <f t="shared" si="11"/>
        <v>15</v>
      </c>
      <c r="AJ85" s="100"/>
    </row>
    <row r="86" spans="1:36" s="11" customFormat="1" ht="12">
      <c r="A86" s="12" t="s">
        <v>32</v>
      </c>
      <c r="B86" s="129">
        <f t="shared" si="9"/>
        <v>10</v>
      </c>
      <c r="C86" s="41"/>
      <c r="D86" s="13">
        <v>0</v>
      </c>
      <c r="E86" s="95"/>
      <c r="F86" s="95"/>
      <c r="G86" s="95"/>
      <c r="H86" s="95"/>
      <c r="I86" s="95">
        <v>10</v>
      </c>
      <c r="J86" s="36"/>
      <c r="K86" s="36"/>
      <c r="L86" s="36"/>
      <c r="M86" s="36"/>
      <c r="N86" s="36"/>
      <c r="O86" s="36"/>
      <c r="P86" s="36"/>
      <c r="Q86" s="95">
        <f>SUM(E86:P86)</f>
        <v>10</v>
      </c>
      <c r="R86" s="57"/>
      <c r="S86" s="58">
        <f>Q86+R86</f>
        <v>10</v>
      </c>
      <c r="T86" s="35"/>
      <c r="U86" s="45"/>
      <c r="V86" s="45"/>
      <c r="W86" s="45"/>
      <c r="X86" s="45"/>
      <c r="Y86" s="45"/>
      <c r="Z86" s="139"/>
      <c r="AA86" s="139"/>
      <c r="AB86" s="139"/>
      <c r="AC86" s="139"/>
      <c r="AD86" s="139"/>
      <c r="AE86" s="139"/>
      <c r="AF86" s="139"/>
      <c r="AG86" s="45">
        <f t="shared" si="11"/>
        <v>0</v>
      </c>
      <c r="AJ86" s="100"/>
    </row>
    <row r="87" spans="1:36" s="11" customFormat="1" ht="12">
      <c r="A87" s="12" t="s">
        <v>14</v>
      </c>
      <c r="B87" s="129">
        <f t="shared" si="9"/>
        <v>0</v>
      </c>
      <c r="C87" s="41"/>
      <c r="D87" s="13">
        <v>16</v>
      </c>
      <c r="E87" s="95"/>
      <c r="F87" s="95"/>
      <c r="G87" s="95"/>
      <c r="H87" s="95"/>
      <c r="I87" s="95"/>
      <c r="J87" s="36"/>
      <c r="K87" s="36"/>
      <c r="L87" s="36"/>
      <c r="M87" s="36"/>
      <c r="N87" s="36"/>
      <c r="O87" s="36"/>
      <c r="P87" s="36"/>
      <c r="Q87" s="95">
        <f t="shared" si="10"/>
        <v>0</v>
      </c>
      <c r="R87" s="57">
        <v>-16</v>
      </c>
      <c r="S87" s="58">
        <f t="shared" si="12"/>
        <v>-16</v>
      </c>
      <c r="T87" s="35"/>
      <c r="U87" s="45"/>
      <c r="V87" s="45"/>
      <c r="W87" s="45"/>
      <c r="X87" s="45"/>
      <c r="Y87" s="45"/>
      <c r="Z87" s="139"/>
      <c r="AA87" s="139"/>
      <c r="AB87" s="139"/>
      <c r="AC87" s="139"/>
      <c r="AD87" s="139"/>
      <c r="AE87" s="139"/>
      <c r="AF87" s="139"/>
      <c r="AG87" s="45">
        <f t="shared" si="11"/>
        <v>0</v>
      </c>
      <c r="AJ87" s="100"/>
    </row>
    <row r="88" spans="1:36" s="11" customFormat="1" ht="12">
      <c r="A88" s="12" t="s">
        <v>2</v>
      </c>
      <c r="B88" s="129">
        <f t="shared" si="9"/>
        <v>0</v>
      </c>
      <c r="C88" s="41"/>
      <c r="D88" s="13">
        <v>8</v>
      </c>
      <c r="E88" s="95"/>
      <c r="F88" s="95"/>
      <c r="G88" s="95"/>
      <c r="H88" s="95"/>
      <c r="I88" s="95"/>
      <c r="J88" s="36"/>
      <c r="K88" s="36"/>
      <c r="L88" s="36"/>
      <c r="M88" s="36"/>
      <c r="N88" s="36"/>
      <c r="O88" s="36"/>
      <c r="P88" s="36"/>
      <c r="Q88" s="95">
        <f t="shared" si="10"/>
        <v>0</v>
      </c>
      <c r="R88" s="57">
        <v>-8</v>
      </c>
      <c r="S88" s="58">
        <f t="shared" si="12"/>
        <v>-8</v>
      </c>
      <c r="T88" s="35"/>
      <c r="U88" s="45"/>
      <c r="V88" s="45"/>
      <c r="W88" s="45"/>
      <c r="X88" s="45"/>
      <c r="Y88" s="45"/>
      <c r="Z88" s="139"/>
      <c r="AA88" s="139"/>
      <c r="AB88" s="139"/>
      <c r="AC88" s="139"/>
      <c r="AD88" s="139"/>
      <c r="AE88" s="139"/>
      <c r="AF88" s="139"/>
      <c r="AG88" s="45">
        <f t="shared" si="11"/>
        <v>0</v>
      </c>
      <c r="AJ88" s="100"/>
    </row>
    <row r="89" spans="1:36" s="11" customFormat="1" ht="12">
      <c r="A89" s="12" t="s">
        <v>219</v>
      </c>
      <c r="B89" s="129">
        <f t="shared" si="9"/>
        <v>8</v>
      </c>
      <c r="C89" s="41"/>
      <c r="D89" s="13">
        <v>0</v>
      </c>
      <c r="E89" s="95">
        <v>11</v>
      </c>
      <c r="F89" s="95">
        <v>8</v>
      </c>
      <c r="G89" s="95"/>
      <c r="H89" s="95"/>
      <c r="I89" s="95"/>
      <c r="J89" s="36"/>
      <c r="K89" s="36"/>
      <c r="L89" s="36"/>
      <c r="M89" s="36"/>
      <c r="N89" s="36"/>
      <c r="O89" s="36"/>
      <c r="P89" s="36"/>
      <c r="Q89" s="95">
        <f>SUM(E89:P89)</f>
        <v>19</v>
      </c>
      <c r="R89" s="57"/>
      <c r="S89" s="58">
        <f>Q89+R89</f>
        <v>19</v>
      </c>
      <c r="T89" s="35"/>
      <c r="U89" s="45"/>
      <c r="V89" s="45">
        <v>11</v>
      </c>
      <c r="W89" s="45"/>
      <c r="X89" s="45"/>
      <c r="Y89" s="45"/>
      <c r="Z89" s="139"/>
      <c r="AA89" s="139"/>
      <c r="AB89" s="139"/>
      <c r="AC89" s="139"/>
      <c r="AD89" s="139"/>
      <c r="AE89" s="139"/>
      <c r="AF89" s="139"/>
      <c r="AG89" s="45">
        <f t="shared" si="11"/>
        <v>11</v>
      </c>
      <c r="AJ89" s="100"/>
    </row>
    <row r="90" spans="1:36" s="11" customFormat="1" ht="12">
      <c r="A90" s="12" t="s">
        <v>234</v>
      </c>
      <c r="B90" s="129">
        <f t="shared" si="9"/>
        <v>0</v>
      </c>
      <c r="C90" s="41"/>
      <c r="D90" s="13">
        <v>17</v>
      </c>
      <c r="E90" s="95"/>
      <c r="F90" s="95"/>
      <c r="G90" s="95"/>
      <c r="H90" s="95"/>
      <c r="I90" s="95"/>
      <c r="J90" s="36"/>
      <c r="K90" s="36"/>
      <c r="L90" s="36"/>
      <c r="M90" s="36"/>
      <c r="N90" s="36"/>
      <c r="O90" s="36"/>
      <c r="P90" s="36"/>
      <c r="Q90" s="95">
        <f t="shared" si="10"/>
        <v>0</v>
      </c>
      <c r="R90" s="57">
        <v>-17</v>
      </c>
      <c r="S90" s="58">
        <f t="shared" si="12"/>
        <v>-17</v>
      </c>
      <c r="T90" s="35"/>
      <c r="U90" s="45"/>
      <c r="V90" s="45"/>
      <c r="W90" s="45"/>
      <c r="X90" s="45"/>
      <c r="Y90" s="45"/>
      <c r="Z90" s="139"/>
      <c r="AA90" s="139"/>
      <c r="AB90" s="139"/>
      <c r="AC90" s="139"/>
      <c r="AD90" s="139"/>
      <c r="AE90" s="139"/>
      <c r="AF90" s="139"/>
      <c r="AG90" s="45">
        <f t="shared" si="11"/>
        <v>0</v>
      </c>
      <c r="AJ90" s="100"/>
    </row>
    <row r="91" spans="1:36" s="11" customFormat="1" ht="12">
      <c r="A91" s="12" t="s">
        <v>23</v>
      </c>
      <c r="B91" s="129">
        <f t="shared" si="9"/>
        <v>12</v>
      </c>
      <c r="C91" s="41"/>
      <c r="D91" s="13">
        <v>5</v>
      </c>
      <c r="E91" s="95"/>
      <c r="F91" s="95"/>
      <c r="G91" s="95">
        <v>18</v>
      </c>
      <c r="H91" s="95"/>
      <c r="I91" s="95">
        <v>12</v>
      </c>
      <c r="J91" s="36"/>
      <c r="K91" s="36"/>
      <c r="L91" s="36"/>
      <c r="M91" s="36"/>
      <c r="N91" s="36"/>
      <c r="O91" s="36"/>
      <c r="P91" s="36"/>
      <c r="Q91" s="95">
        <f t="shared" si="10"/>
        <v>30</v>
      </c>
      <c r="R91" s="57"/>
      <c r="S91" s="58">
        <f t="shared" si="12"/>
        <v>30</v>
      </c>
      <c r="T91" s="35"/>
      <c r="U91" s="45"/>
      <c r="V91" s="45"/>
      <c r="W91" s="45"/>
      <c r="X91" s="45"/>
      <c r="Y91" s="45">
        <v>23</v>
      </c>
      <c r="Z91" s="139"/>
      <c r="AA91" s="139"/>
      <c r="AB91" s="139"/>
      <c r="AC91" s="139"/>
      <c r="AD91" s="139"/>
      <c r="AE91" s="139"/>
      <c r="AF91" s="139"/>
      <c r="AG91" s="45">
        <f t="shared" si="11"/>
        <v>23</v>
      </c>
      <c r="AJ91" s="100"/>
    </row>
    <row r="92" spans="1:36" s="11" customFormat="1" ht="12">
      <c r="A92" s="12" t="s">
        <v>197</v>
      </c>
      <c r="B92" s="129">
        <f t="shared" si="9"/>
        <v>0</v>
      </c>
      <c r="C92" s="41"/>
      <c r="D92" s="13">
        <v>15</v>
      </c>
      <c r="E92" s="95"/>
      <c r="F92" s="95"/>
      <c r="G92" s="95"/>
      <c r="H92" s="95"/>
      <c r="I92" s="95"/>
      <c r="J92" s="36"/>
      <c r="K92" s="36"/>
      <c r="L92" s="36"/>
      <c r="M92" s="36"/>
      <c r="N92" s="36"/>
      <c r="O92" s="36"/>
      <c r="P92" s="36"/>
      <c r="Q92" s="95">
        <f t="shared" si="10"/>
        <v>0</v>
      </c>
      <c r="R92" s="57">
        <v>-15</v>
      </c>
      <c r="S92" s="58">
        <f t="shared" si="12"/>
        <v>-15</v>
      </c>
      <c r="T92" s="35"/>
      <c r="U92" s="45"/>
      <c r="V92" s="45"/>
      <c r="W92" s="45"/>
      <c r="X92" s="45"/>
      <c r="Y92" s="45"/>
      <c r="Z92" s="139"/>
      <c r="AA92" s="139"/>
      <c r="AB92" s="139"/>
      <c r="AC92" s="139"/>
      <c r="AD92" s="139"/>
      <c r="AE92" s="139"/>
      <c r="AF92" s="139"/>
      <c r="AG92" s="45">
        <f t="shared" si="11"/>
        <v>0</v>
      </c>
      <c r="AJ92" s="100"/>
    </row>
    <row r="93" spans="1:36" s="11" customFormat="1" ht="12">
      <c r="A93" s="12" t="s">
        <v>128</v>
      </c>
      <c r="B93" s="129">
        <f t="shared" si="9"/>
        <v>23</v>
      </c>
      <c r="C93" s="41"/>
      <c r="D93" s="13">
        <v>29</v>
      </c>
      <c r="E93" s="95">
        <v>13</v>
      </c>
      <c r="F93" s="95"/>
      <c r="G93" s="95"/>
      <c r="H93" s="95"/>
      <c r="I93" s="95"/>
      <c r="J93" s="36"/>
      <c r="K93" s="36"/>
      <c r="L93" s="36"/>
      <c r="M93" s="36"/>
      <c r="N93" s="36"/>
      <c r="O93" s="36"/>
      <c r="P93" s="36"/>
      <c r="Q93" s="95">
        <f t="shared" si="10"/>
        <v>13</v>
      </c>
      <c r="R93" s="57">
        <v>10</v>
      </c>
      <c r="S93" s="58">
        <f t="shared" si="12"/>
        <v>23</v>
      </c>
      <c r="T93" s="35"/>
      <c r="U93" s="45">
        <v>29</v>
      </c>
      <c r="V93" s="45"/>
      <c r="W93" s="45"/>
      <c r="X93" s="45"/>
      <c r="Y93" s="45"/>
      <c r="Z93" s="139"/>
      <c r="AA93" s="139"/>
      <c r="AB93" s="139"/>
      <c r="AC93" s="139"/>
      <c r="AD93" s="139"/>
      <c r="AE93" s="139"/>
      <c r="AF93" s="139"/>
      <c r="AG93" s="45">
        <f t="shared" si="11"/>
        <v>29</v>
      </c>
      <c r="AJ93" s="100"/>
    </row>
    <row r="94" spans="1:36" s="11" customFormat="1" ht="12">
      <c r="A94" s="12" t="s">
        <v>31</v>
      </c>
      <c r="B94" s="129">
        <f t="shared" si="9"/>
        <v>20</v>
      </c>
      <c r="C94" s="41"/>
      <c r="D94" s="13">
        <v>0</v>
      </c>
      <c r="E94" s="95"/>
      <c r="F94" s="95"/>
      <c r="G94" s="95"/>
      <c r="H94" s="95"/>
      <c r="I94" s="95">
        <v>20</v>
      </c>
      <c r="J94" s="36"/>
      <c r="K94" s="36"/>
      <c r="L94" s="36"/>
      <c r="M94" s="36"/>
      <c r="N94" s="36"/>
      <c r="O94" s="36"/>
      <c r="P94" s="36"/>
      <c r="Q94" s="95">
        <f t="shared" si="10"/>
        <v>20</v>
      </c>
      <c r="R94" s="57"/>
      <c r="S94" s="58">
        <f t="shared" si="12"/>
        <v>20</v>
      </c>
      <c r="T94" s="35"/>
      <c r="U94" s="45"/>
      <c r="V94" s="45"/>
      <c r="W94" s="45"/>
      <c r="X94" s="45"/>
      <c r="Y94" s="45"/>
      <c r="Z94" s="139"/>
      <c r="AA94" s="139"/>
      <c r="AB94" s="139"/>
      <c r="AC94" s="139"/>
      <c r="AD94" s="139"/>
      <c r="AE94" s="139"/>
      <c r="AF94" s="139"/>
      <c r="AG94" s="45">
        <f t="shared" si="11"/>
        <v>0</v>
      </c>
      <c r="AJ94" s="100"/>
    </row>
    <row r="95" spans="1:36" s="9" customFormat="1" ht="12">
      <c r="A95" s="12" t="s">
        <v>153</v>
      </c>
      <c r="B95" s="129">
        <f t="shared" si="9"/>
        <v>0</v>
      </c>
      <c r="C95" s="41"/>
      <c r="D95" s="13">
        <v>15</v>
      </c>
      <c r="E95" s="95"/>
      <c r="F95" s="95"/>
      <c r="G95" s="95"/>
      <c r="H95" s="95"/>
      <c r="I95" s="95"/>
      <c r="J95" s="36"/>
      <c r="K95" s="36"/>
      <c r="L95" s="36"/>
      <c r="M95" s="36"/>
      <c r="N95" s="36"/>
      <c r="O95" s="36"/>
      <c r="P95" s="36"/>
      <c r="Q95" s="95">
        <f t="shared" si="10"/>
        <v>0</v>
      </c>
      <c r="R95" s="57"/>
      <c r="S95" s="58">
        <f t="shared" si="12"/>
        <v>0</v>
      </c>
      <c r="T95" s="36"/>
      <c r="U95" s="45"/>
      <c r="V95" s="45">
        <v>15</v>
      </c>
      <c r="W95" s="45"/>
      <c r="X95" s="45"/>
      <c r="Y95" s="45"/>
      <c r="Z95" s="139"/>
      <c r="AA95" s="139"/>
      <c r="AB95" s="139"/>
      <c r="AC95" s="139"/>
      <c r="AD95" s="139"/>
      <c r="AE95" s="139"/>
      <c r="AF95" s="139"/>
      <c r="AG95" s="45">
        <f t="shared" si="11"/>
        <v>15</v>
      </c>
      <c r="AJ95" s="101"/>
    </row>
    <row r="96" spans="1:36" s="9" customFormat="1" ht="12">
      <c r="A96" s="12" t="s">
        <v>157</v>
      </c>
      <c r="B96" s="129">
        <f t="shared" si="9"/>
        <v>0</v>
      </c>
      <c r="C96" s="41"/>
      <c r="D96" s="13">
        <v>21</v>
      </c>
      <c r="E96" s="95"/>
      <c r="F96" s="95"/>
      <c r="G96" s="95"/>
      <c r="H96" s="95"/>
      <c r="I96" s="95"/>
      <c r="J96" s="36"/>
      <c r="K96" s="36"/>
      <c r="L96" s="36"/>
      <c r="M96" s="36"/>
      <c r="N96" s="36"/>
      <c r="O96" s="36"/>
      <c r="P96" s="36"/>
      <c r="Q96" s="95">
        <f t="shared" si="10"/>
        <v>0</v>
      </c>
      <c r="R96" s="57">
        <v>-21</v>
      </c>
      <c r="S96" s="58">
        <f t="shared" si="12"/>
        <v>-21</v>
      </c>
      <c r="T96" s="36"/>
      <c r="U96" s="45"/>
      <c r="V96" s="45"/>
      <c r="W96" s="45"/>
      <c r="X96" s="45"/>
      <c r="Y96" s="45"/>
      <c r="Z96" s="139"/>
      <c r="AA96" s="139"/>
      <c r="AB96" s="139"/>
      <c r="AC96" s="139"/>
      <c r="AD96" s="139"/>
      <c r="AE96" s="139"/>
      <c r="AF96" s="139"/>
      <c r="AG96" s="45">
        <f t="shared" si="11"/>
        <v>0</v>
      </c>
      <c r="AJ96" s="101"/>
    </row>
    <row r="97" spans="1:36" s="9" customFormat="1" ht="12">
      <c r="A97" s="12" t="s">
        <v>116</v>
      </c>
      <c r="B97" s="129">
        <f t="shared" si="9"/>
        <v>0</v>
      </c>
      <c r="C97" s="41"/>
      <c r="D97" s="13">
        <v>27</v>
      </c>
      <c r="E97" s="95"/>
      <c r="F97" s="95"/>
      <c r="G97" s="95"/>
      <c r="H97" s="95"/>
      <c r="I97" s="95"/>
      <c r="J97" s="36"/>
      <c r="K97" s="36"/>
      <c r="L97" s="36"/>
      <c r="M97" s="36"/>
      <c r="N97" s="36"/>
      <c r="O97" s="36"/>
      <c r="P97" s="36"/>
      <c r="Q97" s="95">
        <f t="shared" si="10"/>
        <v>0</v>
      </c>
      <c r="R97" s="57">
        <v>-27</v>
      </c>
      <c r="S97" s="58">
        <f t="shared" si="12"/>
        <v>-27</v>
      </c>
      <c r="T97" s="36"/>
      <c r="U97" s="45"/>
      <c r="V97" s="45"/>
      <c r="W97" s="45"/>
      <c r="X97" s="45"/>
      <c r="Y97" s="45"/>
      <c r="Z97" s="139"/>
      <c r="AA97" s="139"/>
      <c r="AB97" s="139"/>
      <c r="AC97" s="139"/>
      <c r="AD97" s="139"/>
      <c r="AE97" s="139"/>
      <c r="AF97" s="139"/>
      <c r="AG97" s="45">
        <f t="shared" si="11"/>
        <v>0</v>
      </c>
      <c r="AJ97" s="101"/>
    </row>
    <row r="98" spans="1:36" s="9" customFormat="1" ht="12">
      <c r="A98" s="12" t="s">
        <v>50</v>
      </c>
      <c r="B98" s="129">
        <f t="shared" si="9"/>
        <v>0</v>
      </c>
      <c r="C98" s="41"/>
      <c r="D98" s="13">
        <v>13</v>
      </c>
      <c r="E98" s="95"/>
      <c r="F98" s="95"/>
      <c r="G98" s="95"/>
      <c r="H98" s="95"/>
      <c r="I98" s="95"/>
      <c r="J98" s="36"/>
      <c r="K98" s="36"/>
      <c r="L98" s="36"/>
      <c r="M98" s="36"/>
      <c r="N98" s="36"/>
      <c r="O98" s="36"/>
      <c r="P98" s="36"/>
      <c r="Q98" s="95">
        <f t="shared" si="10"/>
        <v>0</v>
      </c>
      <c r="R98" s="57"/>
      <c r="S98" s="58">
        <f t="shared" si="12"/>
        <v>0</v>
      </c>
      <c r="T98" s="36"/>
      <c r="U98" s="45"/>
      <c r="V98" s="45">
        <v>13</v>
      </c>
      <c r="W98" s="45"/>
      <c r="X98" s="45"/>
      <c r="Y98" s="45"/>
      <c r="Z98" s="139"/>
      <c r="AA98" s="139"/>
      <c r="AB98" s="139"/>
      <c r="AC98" s="139"/>
      <c r="AD98" s="139"/>
      <c r="AE98" s="139"/>
      <c r="AF98" s="139"/>
      <c r="AG98" s="45">
        <f t="shared" si="11"/>
        <v>13</v>
      </c>
      <c r="AJ98" s="101"/>
    </row>
    <row r="99" spans="1:36" s="9" customFormat="1" ht="12">
      <c r="A99" s="12" t="s">
        <v>165</v>
      </c>
      <c r="B99" s="129">
        <f t="shared" si="9"/>
        <v>37</v>
      </c>
      <c r="C99" s="41"/>
      <c r="D99" s="13">
        <v>37</v>
      </c>
      <c r="E99" s="95"/>
      <c r="F99" s="95"/>
      <c r="G99" s="95"/>
      <c r="H99" s="95"/>
      <c r="I99" s="95"/>
      <c r="J99" s="36"/>
      <c r="K99" s="36"/>
      <c r="L99" s="36"/>
      <c r="M99" s="36"/>
      <c r="N99" s="36"/>
      <c r="O99" s="36"/>
      <c r="P99" s="36"/>
      <c r="Q99" s="95">
        <f t="shared" si="10"/>
        <v>0</v>
      </c>
      <c r="R99" s="57"/>
      <c r="S99" s="58">
        <f t="shared" si="12"/>
        <v>0</v>
      </c>
      <c r="T99" s="36"/>
      <c r="U99" s="45"/>
      <c r="V99" s="45"/>
      <c r="W99" s="45"/>
      <c r="X99" s="45"/>
      <c r="Y99" s="45"/>
      <c r="Z99" s="139"/>
      <c r="AA99" s="139"/>
      <c r="AB99" s="139"/>
      <c r="AC99" s="139"/>
      <c r="AD99" s="139"/>
      <c r="AE99" s="139"/>
      <c r="AF99" s="139"/>
      <c r="AG99" s="45">
        <f t="shared" si="11"/>
        <v>0</v>
      </c>
      <c r="AJ99" s="101"/>
    </row>
    <row r="100" spans="1:36" s="11" customFormat="1" ht="12">
      <c r="A100" s="12" t="s">
        <v>79</v>
      </c>
      <c r="B100" s="129">
        <f t="shared" si="9"/>
        <v>4</v>
      </c>
      <c r="C100" s="41"/>
      <c r="D100" s="13">
        <v>4</v>
      </c>
      <c r="E100" s="95"/>
      <c r="F100" s="95"/>
      <c r="G100" s="95"/>
      <c r="H100" s="95"/>
      <c r="I100" s="95"/>
      <c r="J100" s="36"/>
      <c r="K100" s="36"/>
      <c r="L100" s="36"/>
      <c r="M100" s="36"/>
      <c r="N100" s="36"/>
      <c r="O100" s="36"/>
      <c r="P100" s="36"/>
      <c r="Q100" s="95">
        <f t="shared" si="10"/>
        <v>0</v>
      </c>
      <c r="R100" s="57"/>
      <c r="S100" s="58">
        <f t="shared" si="12"/>
        <v>0</v>
      </c>
      <c r="T100" s="35"/>
      <c r="U100" s="45"/>
      <c r="V100" s="45"/>
      <c r="W100" s="45"/>
      <c r="X100" s="45"/>
      <c r="Y100" s="45"/>
      <c r="Z100" s="139"/>
      <c r="AA100" s="139"/>
      <c r="AB100" s="139"/>
      <c r="AC100" s="139"/>
      <c r="AD100" s="139"/>
      <c r="AE100" s="139"/>
      <c r="AF100" s="139"/>
      <c r="AG100" s="45">
        <f t="shared" si="11"/>
        <v>0</v>
      </c>
      <c r="AJ100" s="100"/>
    </row>
    <row r="101" spans="1:36" s="9" customFormat="1" ht="12">
      <c r="A101" s="12" t="s">
        <v>176</v>
      </c>
      <c r="B101" s="129">
        <f t="shared" si="9"/>
        <v>0</v>
      </c>
      <c r="C101" s="41"/>
      <c r="D101" s="13">
        <v>15</v>
      </c>
      <c r="E101" s="95"/>
      <c r="F101" s="95"/>
      <c r="G101" s="95"/>
      <c r="H101" s="95"/>
      <c r="I101" s="95"/>
      <c r="J101" s="36"/>
      <c r="K101" s="36"/>
      <c r="L101" s="36"/>
      <c r="M101" s="36"/>
      <c r="N101" s="36"/>
      <c r="O101" s="36"/>
      <c r="P101" s="36"/>
      <c r="Q101" s="95">
        <f t="shared" si="10"/>
        <v>0</v>
      </c>
      <c r="R101" s="57">
        <v>-15</v>
      </c>
      <c r="S101" s="58">
        <f t="shared" si="12"/>
        <v>-15</v>
      </c>
      <c r="T101" s="36"/>
      <c r="U101" s="45"/>
      <c r="V101" s="45"/>
      <c r="W101" s="45"/>
      <c r="X101" s="45"/>
      <c r="Y101" s="45"/>
      <c r="Z101" s="139"/>
      <c r="AA101" s="139"/>
      <c r="AB101" s="139"/>
      <c r="AC101" s="139"/>
      <c r="AD101" s="139"/>
      <c r="AE101" s="139"/>
      <c r="AF101" s="139"/>
      <c r="AG101" s="45">
        <f t="shared" si="11"/>
        <v>0</v>
      </c>
      <c r="AJ101" s="101"/>
    </row>
    <row r="102" spans="1:36" s="9" customFormat="1" ht="12">
      <c r="A102" s="12" t="s">
        <v>140</v>
      </c>
      <c r="B102" s="129">
        <f t="shared" si="9"/>
        <v>0</v>
      </c>
      <c r="C102" s="41"/>
      <c r="D102" s="13">
        <v>4</v>
      </c>
      <c r="E102" s="95"/>
      <c r="F102" s="95"/>
      <c r="G102" s="95"/>
      <c r="H102" s="95"/>
      <c r="I102" s="95"/>
      <c r="J102" s="36"/>
      <c r="K102" s="36"/>
      <c r="L102" s="36"/>
      <c r="M102" s="36"/>
      <c r="N102" s="36"/>
      <c r="O102" s="36"/>
      <c r="P102" s="36"/>
      <c r="Q102" s="95">
        <f t="shared" si="10"/>
        <v>0</v>
      </c>
      <c r="R102" s="57"/>
      <c r="S102" s="58">
        <f t="shared" si="12"/>
        <v>0</v>
      </c>
      <c r="T102" s="36"/>
      <c r="U102" s="45"/>
      <c r="V102" s="45">
        <v>4</v>
      </c>
      <c r="W102" s="45"/>
      <c r="X102" s="45"/>
      <c r="Y102" s="45"/>
      <c r="Z102" s="139"/>
      <c r="AA102" s="139"/>
      <c r="AB102" s="139"/>
      <c r="AC102" s="139"/>
      <c r="AD102" s="139"/>
      <c r="AE102" s="139"/>
      <c r="AF102" s="139"/>
      <c r="AG102" s="45">
        <f t="shared" si="11"/>
        <v>4</v>
      </c>
      <c r="AJ102" s="101"/>
    </row>
    <row r="103" spans="1:36" s="11" customFormat="1" ht="12">
      <c r="A103" s="12" t="s">
        <v>193</v>
      </c>
      <c r="B103" s="129">
        <f t="shared" si="9"/>
        <v>4</v>
      </c>
      <c r="C103" s="41"/>
      <c r="D103" s="13">
        <v>4</v>
      </c>
      <c r="E103" s="95"/>
      <c r="F103" s="95"/>
      <c r="G103" s="95"/>
      <c r="H103" s="95"/>
      <c r="I103" s="95"/>
      <c r="J103" s="36"/>
      <c r="K103" s="36"/>
      <c r="L103" s="36"/>
      <c r="M103" s="36"/>
      <c r="N103" s="36"/>
      <c r="O103" s="36"/>
      <c r="P103" s="36"/>
      <c r="Q103" s="95">
        <f t="shared" si="10"/>
        <v>0</v>
      </c>
      <c r="R103" s="57"/>
      <c r="S103" s="58">
        <f t="shared" si="12"/>
        <v>0</v>
      </c>
      <c r="T103" s="35"/>
      <c r="U103" s="45"/>
      <c r="V103" s="45"/>
      <c r="W103" s="45"/>
      <c r="X103" s="45"/>
      <c r="Y103" s="45"/>
      <c r="Z103" s="139"/>
      <c r="AA103" s="139"/>
      <c r="AB103" s="139"/>
      <c r="AC103" s="139"/>
      <c r="AD103" s="139"/>
      <c r="AE103" s="139"/>
      <c r="AF103" s="139"/>
      <c r="AG103" s="45">
        <f t="shared" si="11"/>
        <v>0</v>
      </c>
      <c r="AJ103" s="100"/>
    </row>
    <row r="104" spans="1:36" s="11" customFormat="1" ht="12">
      <c r="A104" s="12" t="s">
        <v>71</v>
      </c>
      <c r="B104" s="129">
        <f t="shared" si="9"/>
        <v>0</v>
      </c>
      <c r="C104" s="41"/>
      <c r="D104" s="13">
        <v>4</v>
      </c>
      <c r="E104" s="95"/>
      <c r="F104" s="95"/>
      <c r="G104" s="95"/>
      <c r="H104" s="95"/>
      <c r="I104" s="95"/>
      <c r="J104" s="36"/>
      <c r="K104" s="36"/>
      <c r="L104" s="36"/>
      <c r="M104" s="36"/>
      <c r="N104" s="36"/>
      <c r="O104" s="36"/>
      <c r="P104" s="36"/>
      <c r="Q104" s="95">
        <f t="shared" si="10"/>
        <v>0</v>
      </c>
      <c r="R104" s="57"/>
      <c r="S104" s="58">
        <f t="shared" si="12"/>
        <v>0</v>
      </c>
      <c r="T104" s="35"/>
      <c r="U104" s="45"/>
      <c r="V104" s="45"/>
      <c r="W104" s="45">
        <v>4</v>
      </c>
      <c r="X104" s="45"/>
      <c r="Y104" s="45"/>
      <c r="Z104" s="139"/>
      <c r="AA104" s="139"/>
      <c r="AB104" s="139"/>
      <c r="AC104" s="139"/>
      <c r="AD104" s="139"/>
      <c r="AE104" s="139"/>
      <c r="AF104" s="139"/>
      <c r="AG104" s="45">
        <f t="shared" si="11"/>
        <v>4</v>
      </c>
      <c r="AJ104" s="100"/>
    </row>
    <row r="105" spans="1:36" s="11" customFormat="1" ht="12">
      <c r="A105" s="12" t="s">
        <v>266</v>
      </c>
      <c r="B105" s="129">
        <f t="shared" si="9"/>
        <v>24</v>
      </c>
      <c r="C105" s="41"/>
      <c r="D105" s="13">
        <v>4</v>
      </c>
      <c r="E105" s="95"/>
      <c r="F105" s="95"/>
      <c r="G105" s="95"/>
      <c r="H105" s="95"/>
      <c r="I105" s="95">
        <v>24</v>
      </c>
      <c r="J105" s="36"/>
      <c r="K105" s="36"/>
      <c r="L105" s="36"/>
      <c r="M105" s="36"/>
      <c r="N105" s="36"/>
      <c r="O105" s="36"/>
      <c r="P105" s="36"/>
      <c r="Q105" s="95">
        <f t="shared" si="10"/>
        <v>24</v>
      </c>
      <c r="R105" s="57"/>
      <c r="S105" s="58">
        <f t="shared" si="12"/>
        <v>24</v>
      </c>
      <c r="T105" s="35"/>
      <c r="U105" s="45"/>
      <c r="V105" s="45"/>
      <c r="W105" s="45"/>
      <c r="X105" s="45"/>
      <c r="Y105" s="45">
        <v>4</v>
      </c>
      <c r="Z105" s="139"/>
      <c r="AA105" s="139"/>
      <c r="AB105" s="139"/>
      <c r="AC105" s="139"/>
      <c r="AD105" s="139"/>
      <c r="AE105" s="139"/>
      <c r="AF105" s="139"/>
      <c r="AG105" s="45">
        <f t="shared" si="11"/>
        <v>4</v>
      </c>
      <c r="AJ105" s="100"/>
    </row>
    <row r="106" spans="1:36" s="11" customFormat="1" ht="12">
      <c r="A106" s="12" t="s">
        <v>80</v>
      </c>
      <c r="B106" s="129">
        <f t="shared" si="9"/>
        <v>17</v>
      </c>
      <c r="C106" s="41"/>
      <c r="D106" s="13">
        <v>9</v>
      </c>
      <c r="E106" s="95"/>
      <c r="F106" s="95"/>
      <c r="G106" s="95"/>
      <c r="H106" s="95"/>
      <c r="I106" s="95">
        <v>17</v>
      </c>
      <c r="J106" s="36"/>
      <c r="K106" s="36"/>
      <c r="L106" s="36"/>
      <c r="M106" s="36"/>
      <c r="N106" s="36"/>
      <c r="O106" s="36"/>
      <c r="P106" s="36"/>
      <c r="Q106" s="95">
        <f t="shared" si="10"/>
        <v>17</v>
      </c>
      <c r="R106" s="57"/>
      <c r="S106" s="58">
        <f t="shared" si="12"/>
        <v>17</v>
      </c>
      <c r="T106" s="35"/>
      <c r="U106" s="45"/>
      <c r="V106" s="45"/>
      <c r="W106" s="45"/>
      <c r="X106" s="45"/>
      <c r="Y106" s="45">
        <v>9</v>
      </c>
      <c r="Z106" s="139"/>
      <c r="AA106" s="139"/>
      <c r="AB106" s="139"/>
      <c r="AC106" s="139"/>
      <c r="AD106" s="139"/>
      <c r="AE106" s="139"/>
      <c r="AF106" s="139"/>
      <c r="AG106" s="45">
        <f t="shared" si="11"/>
        <v>9</v>
      </c>
      <c r="AJ106" s="100"/>
    </row>
    <row r="107" spans="1:36" s="11" customFormat="1" ht="12">
      <c r="A107" s="12" t="s">
        <v>235</v>
      </c>
      <c r="B107" s="129">
        <f t="shared" si="9"/>
        <v>10</v>
      </c>
      <c r="C107" s="41"/>
      <c r="D107" s="13">
        <v>4</v>
      </c>
      <c r="E107" s="95"/>
      <c r="F107" s="95"/>
      <c r="G107" s="95"/>
      <c r="H107" s="95">
        <v>10</v>
      </c>
      <c r="I107" s="95"/>
      <c r="J107" s="36"/>
      <c r="K107" s="36"/>
      <c r="L107" s="36"/>
      <c r="M107" s="36"/>
      <c r="N107" s="36"/>
      <c r="O107" s="36"/>
      <c r="P107" s="36"/>
      <c r="Q107" s="95">
        <f t="shared" si="10"/>
        <v>10</v>
      </c>
      <c r="R107" s="57"/>
      <c r="S107" s="58">
        <f t="shared" si="12"/>
        <v>10</v>
      </c>
      <c r="T107" s="35"/>
      <c r="U107" s="45">
        <v>4</v>
      </c>
      <c r="V107" s="45"/>
      <c r="W107" s="45"/>
      <c r="X107" s="45"/>
      <c r="Y107" s="45"/>
      <c r="Z107" s="139"/>
      <c r="AA107" s="139"/>
      <c r="AB107" s="139"/>
      <c r="AC107" s="139"/>
      <c r="AD107" s="139"/>
      <c r="AE107" s="139"/>
      <c r="AF107" s="139"/>
      <c r="AG107" s="45">
        <f t="shared" si="11"/>
        <v>4</v>
      </c>
      <c r="AJ107" s="100"/>
    </row>
    <row r="108" spans="1:36" s="11" customFormat="1" ht="12">
      <c r="A108" s="12" t="s">
        <v>264</v>
      </c>
      <c r="B108" s="129">
        <f t="shared" si="9"/>
        <v>0</v>
      </c>
      <c r="C108" s="41"/>
      <c r="D108" s="13">
        <v>19</v>
      </c>
      <c r="E108" s="95"/>
      <c r="F108" s="95">
        <v>10</v>
      </c>
      <c r="G108" s="95"/>
      <c r="H108" s="95"/>
      <c r="I108" s="95"/>
      <c r="J108" s="36"/>
      <c r="K108" s="36"/>
      <c r="L108" s="36"/>
      <c r="M108" s="36"/>
      <c r="N108" s="36"/>
      <c r="O108" s="36"/>
      <c r="P108" s="36"/>
      <c r="Q108" s="95">
        <f t="shared" si="10"/>
        <v>10</v>
      </c>
      <c r="R108" s="57">
        <v>-10</v>
      </c>
      <c r="S108" s="58">
        <f t="shared" si="12"/>
        <v>0</v>
      </c>
      <c r="T108" s="35"/>
      <c r="U108" s="45"/>
      <c r="V108" s="45">
        <v>19</v>
      </c>
      <c r="W108" s="45"/>
      <c r="X108" s="45"/>
      <c r="Y108" s="45"/>
      <c r="Z108" s="139"/>
      <c r="AA108" s="139"/>
      <c r="AB108" s="139"/>
      <c r="AC108" s="139"/>
      <c r="AD108" s="139"/>
      <c r="AE108" s="139"/>
      <c r="AF108" s="139"/>
      <c r="AG108" s="45">
        <f t="shared" si="11"/>
        <v>19</v>
      </c>
      <c r="AJ108" s="100"/>
    </row>
    <row r="109" spans="1:36" s="11" customFormat="1" ht="12">
      <c r="A109" s="12" t="s">
        <v>107</v>
      </c>
      <c r="B109" s="129">
        <f t="shared" si="9"/>
        <v>4</v>
      </c>
      <c r="C109" s="41"/>
      <c r="D109" s="13">
        <v>4</v>
      </c>
      <c r="E109" s="95"/>
      <c r="F109" s="95"/>
      <c r="G109" s="95"/>
      <c r="H109" s="95"/>
      <c r="I109" s="95"/>
      <c r="J109" s="36"/>
      <c r="K109" s="36"/>
      <c r="L109" s="36"/>
      <c r="M109" s="36"/>
      <c r="N109" s="36"/>
      <c r="O109" s="36"/>
      <c r="P109" s="36"/>
      <c r="Q109" s="95">
        <f t="shared" si="10"/>
        <v>0</v>
      </c>
      <c r="R109" s="57"/>
      <c r="S109" s="58">
        <f t="shared" si="12"/>
        <v>0</v>
      </c>
      <c r="T109" s="35"/>
      <c r="U109" s="45"/>
      <c r="V109" s="45"/>
      <c r="W109" s="45"/>
      <c r="X109" s="45"/>
      <c r="Y109" s="45"/>
      <c r="Z109" s="139"/>
      <c r="AA109" s="139"/>
      <c r="AB109" s="139"/>
      <c r="AC109" s="139"/>
      <c r="AD109" s="139"/>
      <c r="AE109" s="139"/>
      <c r="AF109" s="139"/>
      <c r="AG109" s="45">
        <f t="shared" si="11"/>
        <v>0</v>
      </c>
      <c r="AJ109" s="100"/>
    </row>
    <row r="110" spans="1:36" s="11" customFormat="1" ht="12">
      <c r="A110" s="12" t="s">
        <v>238</v>
      </c>
      <c r="B110" s="129">
        <f aca="true" t="shared" si="13" ref="B110:B146">D110+S110-AG110</f>
        <v>0</v>
      </c>
      <c r="C110" s="41"/>
      <c r="D110" s="13">
        <v>19</v>
      </c>
      <c r="E110" s="95"/>
      <c r="F110" s="95"/>
      <c r="G110" s="95"/>
      <c r="H110" s="95"/>
      <c r="I110" s="95"/>
      <c r="J110" s="36"/>
      <c r="K110" s="36"/>
      <c r="L110" s="36"/>
      <c r="M110" s="36"/>
      <c r="N110" s="36"/>
      <c r="O110" s="36"/>
      <c r="P110" s="36"/>
      <c r="Q110" s="95">
        <f t="shared" si="10"/>
        <v>0</v>
      </c>
      <c r="R110" s="57"/>
      <c r="S110" s="58">
        <f t="shared" si="12"/>
        <v>0</v>
      </c>
      <c r="T110" s="35"/>
      <c r="U110" s="45">
        <v>19</v>
      </c>
      <c r="V110" s="45"/>
      <c r="W110" s="45"/>
      <c r="X110" s="45"/>
      <c r="Y110" s="45"/>
      <c r="Z110" s="139"/>
      <c r="AA110" s="139"/>
      <c r="AB110" s="139"/>
      <c r="AC110" s="139"/>
      <c r="AD110" s="139"/>
      <c r="AE110" s="139"/>
      <c r="AF110" s="139"/>
      <c r="AG110" s="45">
        <f t="shared" si="11"/>
        <v>19</v>
      </c>
      <c r="AJ110" s="100"/>
    </row>
    <row r="111" spans="1:36" s="11" customFormat="1" ht="12">
      <c r="A111" s="12" t="s">
        <v>152</v>
      </c>
      <c r="B111" s="129">
        <f t="shared" si="13"/>
        <v>0</v>
      </c>
      <c r="C111" s="41"/>
      <c r="D111" s="13">
        <v>7</v>
      </c>
      <c r="E111" s="95"/>
      <c r="F111" s="95"/>
      <c r="G111" s="95"/>
      <c r="H111" s="95"/>
      <c r="I111" s="95"/>
      <c r="J111" s="36"/>
      <c r="K111" s="36"/>
      <c r="L111" s="36"/>
      <c r="M111" s="36"/>
      <c r="N111" s="36"/>
      <c r="O111" s="36"/>
      <c r="P111" s="36"/>
      <c r="Q111" s="95">
        <f t="shared" si="10"/>
        <v>0</v>
      </c>
      <c r="R111" s="57">
        <v>-7</v>
      </c>
      <c r="S111" s="58">
        <f t="shared" si="12"/>
        <v>-7</v>
      </c>
      <c r="T111" s="103"/>
      <c r="U111" s="45"/>
      <c r="V111" s="45"/>
      <c r="W111" s="45"/>
      <c r="X111" s="45"/>
      <c r="Y111" s="45"/>
      <c r="Z111" s="139"/>
      <c r="AA111" s="139"/>
      <c r="AB111" s="139"/>
      <c r="AC111" s="139"/>
      <c r="AD111" s="139"/>
      <c r="AE111" s="139"/>
      <c r="AF111" s="139"/>
      <c r="AG111" s="45">
        <f t="shared" si="11"/>
        <v>0</v>
      </c>
      <c r="AJ111" s="100"/>
    </row>
    <row r="112" spans="1:36" s="11" customFormat="1" ht="12">
      <c r="A112" s="12" t="s">
        <v>122</v>
      </c>
      <c r="B112" s="129">
        <f t="shared" si="13"/>
        <v>0</v>
      </c>
      <c r="C112" s="41"/>
      <c r="D112" s="13">
        <v>0</v>
      </c>
      <c r="E112" s="95"/>
      <c r="F112" s="95"/>
      <c r="G112" s="95">
        <v>37</v>
      </c>
      <c r="H112" s="95"/>
      <c r="I112" s="95"/>
      <c r="J112" s="36"/>
      <c r="K112" s="36"/>
      <c r="L112" s="36"/>
      <c r="M112" s="36"/>
      <c r="N112" s="36"/>
      <c r="O112" s="36"/>
      <c r="P112" s="36"/>
      <c r="Q112" s="95">
        <f t="shared" si="10"/>
        <v>37</v>
      </c>
      <c r="R112" s="57"/>
      <c r="S112" s="58">
        <f t="shared" si="12"/>
        <v>37</v>
      </c>
      <c r="T112" s="35"/>
      <c r="U112" s="45"/>
      <c r="V112" s="45"/>
      <c r="W112" s="45"/>
      <c r="X112" s="45">
        <v>37</v>
      </c>
      <c r="Y112" s="45"/>
      <c r="Z112" s="139"/>
      <c r="AA112" s="139"/>
      <c r="AB112" s="139"/>
      <c r="AC112" s="139"/>
      <c r="AD112" s="139"/>
      <c r="AE112" s="139"/>
      <c r="AF112" s="139"/>
      <c r="AG112" s="45">
        <f t="shared" si="11"/>
        <v>37</v>
      </c>
      <c r="AJ112" s="100"/>
    </row>
    <row r="113" spans="1:36" s="9" customFormat="1" ht="12">
      <c r="A113" s="12" t="s">
        <v>151</v>
      </c>
      <c r="B113" s="129">
        <f t="shared" si="13"/>
        <v>0</v>
      </c>
      <c r="C113" s="41"/>
      <c r="D113" s="13">
        <v>24</v>
      </c>
      <c r="E113" s="95"/>
      <c r="F113" s="95"/>
      <c r="G113" s="95"/>
      <c r="H113" s="95"/>
      <c r="I113" s="95"/>
      <c r="J113" s="36"/>
      <c r="K113" s="36"/>
      <c r="L113" s="36"/>
      <c r="M113" s="36"/>
      <c r="N113" s="36"/>
      <c r="O113" s="36"/>
      <c r="P113" s="36"/>
      <c r="Q113" s="95">
        <f t="shared" si="10"/>
        <v>0</v>
      </c>
      <c r="R113" s="57">
        <v>-24</v>
      </c>
      <c r="S113" s="58">
        <f t="shared" si="12"/>
        <v>-24</v>
      </c>
      <c r="T113" s="36"/>
      <c r="U113" s="45"/>
      <c r="V113" s="45"/>
      <c r="W113" s="45"/>
      <c r="X113" s="45"/>
      <c r="Y113" s="45"/>
      <c r="Z113" s="139"/>
      <c r="AA113" s="139"/>
      <c r="AB113" s="139"/>
      <c r="AC113" s="139"/>
      <c r="AD113" s="139"/>
      <c r="AE113" s="139"/>
      <c r="AF113" s="139"/>
      <c r="AG113" s="45">
        <f t="shared" si="11"/>
        <v>0</v>
      </c>
      <c r="AJ113" s="101"/>
    </row>
    <row r="114" spans="1:36" s="9" customFormat="1" ht="12">
      <c r="A114" s="12" t="s">
        <v>70</v>
      </c>
      <c r="B114" s="129">
        <f t="shared" si="13"/>
        <v>10</v>
      </c>
      <c r="C114" s="41"/>
      <c r="D114" s="13">
        <v>10</v>
      </c>
      <c r="E114" s="95"/>
      <c r="F114" s="95"/>
      <c r="G114" s="95"/>
      <c r="H114" s="95"/>
      <c r="I114" s="95"/>
      <c r="J114" s="36"/>
      <c r="K114" s="36"/>
      <c r="L114" s="36"/>
      <c r="M114" s="36"/>
      <c r="N114" s="36"/>
      <c r="O114" s="36"/>
      <c r="P114" s="36"/>
      <c r="Q114" s="95">
        <f t="shared" si="10"/>
        <v>0</v>
      </c>
      <c r="R114" s="57"/>
      <c r="S114" s="58">
        <f t="shared" si="12"/>
        <v>0</v>
      </c>
      <c r="T114" s="36"/>
      <c r="U114" s="45"/>
      <c r="V114" s="45"/>
      <c r="W114" s="45"/>
      <c r="X114" s="45"/>
      <c r="Y114" s="45"/>
      <c r="Z114" s="139"/>
      <c r="AA114" s="139"/>
      <c r="AB114" s="139"/>
      <c r="AC114" s="139"/>
      <c r="AD114" s="139"/>
      <c r="AE114" s="139"/>
      <c r="AF114" s="139"/>
      <c r="AG114" s="45">
        <f t="shared" si="11"/>
        <v>0</v>
      </c>
      <c r="AJ114" s="101"/>
    </row>
    <row r="115" spans="1:36" s="9" customFormat="1" ht="12">
      <c r="A115" s="12" t="s">
        <v>202</v>
      </c>
      <c r="B115" s="129">
        <f t="shared" si="13"/>
        <v>0</v>
      </c>
      <c r="C115" s="41"/>
      <c r="D115" s="13">
        <v>4</v>
      </c>
      <c r="E115" s="95"/>
      <c r="F115" s="95"/>
      <c r="G115" s="95"/>
      <c r="H115" s="95"/>
      <c r="I115" s="95"/>
      <c r="J115" s="36"/>
      <c r="K115" s="36"/>
      <c r="L115" s="36"/>
      <c r="M115" s="36"/>
      <c r="N115" s="36"/>
      <c r="O115" s="36"/>
      <c r="P115" s="36"/>
      <c r="Q115" s="95">
        <f t="shared" si="10"/>
        <v>0</v>
      </c>
      <c r="R115" s="57"/>
      <c r="S115" s="58">
        <f t="shared" si="12"/>
        <v>0</v>
      </c>
      <c r="T115" s="36"/>
      <c r="U115" s="45">
        <v>4</v>
      </c>
      <c r="V115" s="45"/>
      <c r="W115" s="45"/>
      <c r="X115" s="45"/>
      <c r="Y115" s="45"/>
      <c r="Z115" s="139"/>
      <c r="AA115" s="139"/>
      <c r="AB115" s="139"/>
      <c r="AC115" s="139"/>
      <c r="AD115" s="139"/>
      <c r="AE115" s="139"/>
      <c r="AF115" s="139"/>
      <c r="AG115" s="45">
        <f t="shared" si="11"/>
        <v>4</v>
      </c>
      <c r="AJ115" s="101"/>
    </row>
    <row r="116" spans="1:36" s="9" customFormat="1" ht="12">
      <c r="A116" s="12" t="s">
        <v>98</v>
      </c>
      <c r="B116" s="129">
        <f t="shared" si="13"/>
        <v>24</v>
      </c>
      <c r="C116" s="41"/>
      <c r="D116" s="13">
        <v>0</v>
      </c>
      <c r="E116" s="95"/>
      <c r="F116" s="95"/>
      <c r="G116" s="95"/>
      <c r="H116" s="95">
        <v>24</v>
      </c>
      <c r="I116" s="95"/>
      <c r="J116" s="36"/>
      <c r="K116" s="36"/>
      <c r="L116" s="36"/>
      <c r="M116" s="36"/>
      <c r="N116" s="36"/>
      <c r="O116" s="36"/>
      <c r="P116" s="36"/>
      <c r="Q116" s="95">
        <f>SUM(E116:P116)</f>
        <v>24</v>
      </c>
      <c r="R116" s="57"/>
      <c r="S116" s="58">
        <f>Q116+R116</f>
        <v>24</v>
      </c>
      <c r="T116" s="36"/>
      <c r="U116" s="45"/>
      <c r="V116" s="45"/>
      <c r="W116" s="45"/>
      <c r="X116" s="45"/>
      <c r="Y116" s="45"/>
      <c r="Z116" s="139"/>
      <c r="AA116" s="139"/>
      <c r="AB116" s="139"/>
      <c r="AC116" s="139"/>
      <c r="AD116" s="139"/>
      <c r="AE116" s="139"/>
      <c r="AF116" s="139"/>
      <c r="AG116" s="45">
        <f t="shared" si="11"/>
        <v>0</v>
      </c>
      <c r="AJ116" s="101"/>
    </row>
    <row r="117" spans="1:36" s="9" customFormat="1" ht="12">
      <c r="A117" s="12" t="s">
        <v>4</v>
      </c>
      <c r="B117" s="129">
        <f t="shared" si="13"/>
        <v>8</v>
      </c>
      <c r="C117" s="41"/>
      <c r="D117" s="13">
        <v>8</v>
      </c>
      <c r="E117" s="95"/>
      <c r="F117" s="95"/>
      <c r="G117" s="95"/>
      <c r="H117" s="95"/>
      <c r="I117" s="95"/>
      <c r="J117" s="36"/>
      <c r="K117" s="36"/>
      <c r="L117" s="36"/>
      <c r="M117" s="36"/>
      <c r="N117" s="36"/>
      <c r="O117" s="36"/>
      <c r="P117" s="36"/>
      <c r="Q117" s="95">
        <f aca="true" t="shared" si="14" ref="Q117:Q145">SUM(E117:P117)</f>
        <v>0</v>
      </c>
      <c r="R117" s="57"/>
      <c r="S117" s="58">
        <f t="shared" si="12"/>
        <v>0</v>
      </c>
      <c r="T117" s="36"/>
      <c r="U117" s="45"/>
      <c r="V117" s="45"/>
      <c r="W117" s="45"/>
      <c r="X117" s="45"/>
      <c r="Y117" s="45"/>
      <c r="Z117" s="139"/>
      <c r="AA117" s="139"/>
      <c r="AB117" s="139"/>
      <c r="AC117" s="139"/>
      <c r="AD117" s="139"/>
      <c r="AE117" s="139"/>
      <c r="AF117" s="139"/>
      <c r="AG117" s="45">
        <f aca="true" t="shared" si="15" ref="AG117:AG146">SUM(U117:AF117)</f>
        <v>0</v>
      </c>
      <c r="AJ117" s="101"/>
    </row>
    <row r="118" spans="1:36" s="9" customFormat="1" ht="12">
      <c r="A118" s="12" t="s">
        <v>49</v>
      </c>
      <c r="B118" s="129">
        <f t="shared" si="13"/>
        <v>0</v>
      </c>
      <c r="C118" s="41"/>
      <c r="D118" s="13">
        <v>11</v>
      </c>
      <c r="E118" s="95"/>
      <c r="F118" s="95"/>
      <c r="G118" s="95"/>
      <c r="H118" s="95"/>
      <c r="I118" s="95"/>
      <c r="J118" s="36"/>
      <c r="K118" s="36"/>
      <c r="L118" s="36"/>
      <c r="M118" s="36"/>
      <c r="N118" s="36"/>
      <c r="O118" s="36"/>
      <c r="P118" s="36"/>
      <c r="Q118" s="95">
        <f t="shared" si="14"/>
        <v>0</v>
      </c>
      <c r="R118" s="57">
        <v>-11</v>
      </c>
      <c r="S118" s="58">
        <f aca="true" t="shared" si="16" ref="S118:S145">Q118+R118</f>
        <v>-11</v>
      </c>
      <c r="T118" s="36"/>
      <c r="U118" s="45"/>
      <c r="V118" s="45"/>
      <c r="W118" s="45"/>
      <c r="X118" s="45"/>
      <c r="Y118" s="45"/>
      <c r="Z118" s="139"/>
      <c r="AA118" s="139"/>
      <c r="AB118" s="139"/>
      <c r="AC118" s="139"/>
      <c r="AD118" s="139"/>
      <c r="AE118" s="139"/>
      <c r="AF118" s="139"/>
      <c r="AG118" s="45">
        <f t="shared" si="15"/>
        <v>0</v>
      </c>
      <c r="AJ118" s="101"/>
    </row>
    <row r="119" spans="1:36" s="9" customFormat="1" ht="12">
      <c r="A119" s="12" t="s">
        <v>132</v>
      </c>
      <c r="B119" s="129">
        <f t="shared" si="13"/>
        <v>0</v>
      </c>
      <c r="C119" s="41"/>
      <c r="D119" s="13">
        <v>27</v>
      </c>
      <c r="E119" s="95"/>
      <c r="F119" s="95"/>
      <c r="G119" s="95"/>
      <c r="H119" s="95"/>
      <c r="I119" s="95"/>
      <c r="J119" s="36"/>
      <c r="K119" s="36"/>
      <c r="L119" s="36"/>
      <c r="M119" s="36"/>
      <c r="N119" s="36"/>
      <c r="O119" s="36"/>
      <c r="P119" s="36"/>
      <c r="Q119" s="95">
        <f t="shared" si="14"/>
        <v>0</v>
      </c>
      <c r="R119" s="57">
        <v>-27</v>
      </c>
      <c r="S119" s="58">
        <f t="shared" si="16"/>
        <v>-27</v>
      </c>
      <c r="T119" s="36"/>
      <c r="U119" s="45"/>
      <c r="V119" s="45"/>
      <c r="W119" s="45"/>
      <c r="X119" s="45"/>
      <c r="Y119" s="45"/>
      <c r="Z119" s="139"/>
      <c r="AA119" s="139"/>
      <c r="AB119" s="139"/>
      <c r="AC119" s="139"/>
      <c r="AD119" s="139"/>
      <c r="AE119" s="139"/>
      <c r="AF119" s="139"/>
      <c r="AG119" s="45">
        <f t="shared" si="15"/>
        <v>0</v>
      </c>
      <c r="AJ119" s="101"/>
    </row>
    <row r="120" spans="1:36" s="9" customFormat="1" ht="12">
      <c r="A120" s="12" t="s">
        <v>82</v>
      </c>
      <c r="B120" s="129">
        <f t="shared" si="13"/>
        <v>10</v>
      </c>
      <c r="C120" s="41"/>
      <c r="D120" s="13">
        <v>0</v>
      </c>
      <c r="E120" s="95"/>
      <c r="F120" s="95"/>
      <c r="G120" s="95"/>
      <c r="H120" s="95"/>
      <c r="I120" s="95"/>
      <c r="J120" s="36"/>
      <c r="K120" s="36"/>
      <c r="L120" s="36"/>
      <c r="M120" s="36"/>
      <c r="N120" s="36"/>
      <c r="O120" s="36"/>
      <c r="P120" s="36"/>
      <c r="Q120" s="95">
        <f>SUM(E120:P120)</f>
        <v>0</v>
      </c>
      <c r="R120" s="57">
        <v>10</v>
      </c>
      <c r="S120" s="58">
        <f>Q120+R120</f>
        <v>10</v>
      </c>
      <c r="T120" s="36"/>
      <c r="U120" s="45"/>
      <c r="V120" s="45"/>
      <c r="W120" s="45"/>
      <c r="X120" s="45"/>
      <c r="Y120" s="45"/>
      <c r="Z120" s="139"/>
      <c r="AA120" s="139"/>
      <c r="AB120" s="139"/>
      <c r="AC120" s="139"/>
      <c r="AD120" s="139"/>
      <c r="AE120" s="139"/>
      <c r="AF120" s="139"/>
      <c r="AG120" s="45">
        <f t="shared" si="15"/>
        <v>0</v>
      </c>
      <c r="AJ120" s="101"/>
    </row>
    <row r="121" spans="1:36" s="11" customFormat="1" ht="12">
      <c r="A121" s="12" t="s">
        <v>45</v>
      </c>
      <c r="B121" s="129">
        <f t="shared" si="13"/>
        <v>0</v>
      </c>
      <c r="C121" s="41"/>
      <c r="D121" s="13">
        <v>10</v>
      </c>
      <c r="E121" s="95"/>
      <c r="F121" s="95"/>
      <c r="G121" s="95"/>
      <c r="H121" s="95"/>
      <c r="I121" s="95"/>
      <c r="J121" s="36"/>
      <c r="K121" s="36"/>
      <c r="L121" s="36"/>
      <c r="M121" s="36"/>
      <c r="N121" s="36"/>
      <c r="O121" s="36"/>
      <c r="P121" s="36"/>
      <c r="Q121" s="95">
        <f t="shared" si="14"/>
        <v>0</v>
      </c>
      <c r="R121" s="57">
        <v>-10</v>
      </c>
      <c r="S121" s="58">
        <f t="shared" si="16"/>
        <v>-10</v>
      </c>
      <c r="T121" s="35"/>
      <c r="U121" s="45"/>
      <c r="V121" s="45"/>
      <c r="W121" s="45"/>
      <c r="X121" s="45"/>
      <c r="Y121" s="45"/>
      <c r="Z121" s="139"/>
      <c r="AA121" s="139"/>
      <c r="AB121" s="139"/>
      <c r="AC121" s="139"/>
      <c r="AD121" s="139"/>
      <c r="AE121" s="139"/>
      <c r="AF121" s="139"/>
      <c r="AG121" s="45">
        <f t="shared" si="15"/>
        <v>0</v>
      </c>
      <c r="AJ121" s="100"/>
    </row>
    <row r="122" spans="1:36" s="11" customFormat="1" ht="12">
      <c r="A122" s="12" t="s">
        <v>41</v>
      </c>
      <c r="B122" s="129">
        <f t="shared" si="13"/>
        <v>0</v>
      </c>
      <c r="C122" s="41"/>
      <c r="D122" s="13">
        <v>4</v>
      </c>
      <c r="E122" s="95">
        <v>22</v>
      </c>
      <c r="F122" s="95"/>
      <c r="G122" s="95"/>
      <c r="H122" s="95"/>
      <c r="I122" s="95"/>
      <c r="J122" s="36"/>
      <c r="K122" s="36"/>
      <c r="L122" s="36"/>
      <c r="M122" s="36"/>
      <c r="N122" s="36"/>
      <c r="O122" s="36"/>
      <c r="P122" s="36"/>
      <c r="Q122" s="95">
        <f t="shared" si="14"/>
        <v>22</v>
      </c>
      <c r="R122" s="57"/>
      <c r="S122" s="58">
        <f t="shared" si="16"/>
        <v>22</v>
      </c>
      <c r="T122" s="35"/>
      <c r="U122" s="45">
        <v>4</v>
      </c>
      <c r="V122" s="45"/>
      <c r="W122" s="45"/>
      <c r="X122" s="45">
        <v>22</v>
      </c>
      <c r="Y122" s="45"/>
      <c r="Z122" s="139"/>
      <c r="AA122" s="139"/>
      <c r="AB122" s="139"/>
      <c r="AC122" s="139"/>
      <c r="AD122" s="139"/>
      <c r="AE122" s="139"/>
      <c r="AF122" s="139"/>
      <c r="AG122" s="45">
        <f t="shared" si="15"/>
        <v>26</v>
      </c>
      <c r="AJ122" s="100"/>
    </row>
    <row r="123" spans="1:36" s="9" customFormat="1" ht="12">
      <c r="A123" s="12" t="s">
        <v>92</v>
      </c>
      <c r="B123" s="129">
        <f t="shared" si="13"/>
        <v>14</v>
      </c>
      <c r="C123" s="41"/>
      <c r="D123" s="13">
        <v>14</v>
      </c>
      <c r="E123" s="95"/>
      <c r="F123" s="95"/>
      <c r="G123" s="95"/>
      <c r="H123" s="95"/>
      <c r="I123" s="95"/>
      <c r="J123" s="36"/>
      <c r="K123" s="36"/>
      <c r="L123" s="36"/>
      <c r="M123" s="36"/>
      <c r="N123" s="36"/>
      <c r="O123" s="36"/>
      <c r="P123" s="36"/>
      <c r="Q123" s="95">
        <f t="shared" si="14"/>
        <v>0</v>
      </c>
      <c r="R123" s="57"/>
      <c r="S123" s="58">
        <f t="shared" si="16"/>
        <v>0</v>
      </c>
      <c r="T123" s="36"/>
      <c r="U123" s="45"/>
      <c r="V123" s="45"/>
      <c r="W123" s="45"/>
      <c r="X123" s="45"/>
      <c r="Y123" s="45"/>
      <c r="Z123" s="139"/>
      <c r="AA123" s="139"/>
      <c r="AB123" s="139"/>
      <c r="AC123" s="139"/>
      <c r="AD123" s="139"/>
      <c r="AE123" s="139"/>
      <c r="AF123" s="139"/>
      <c r="AG123" s="45">
        <f t="shared" si="15"/>
        <v>0</v>
      </c>
      <c r="AJ123" s="101"/>
    </row>
    <row r="124" spans="1:36" s="9" customFormat="1" ht="12">
      <c r="A124" s="12" t="s">
        <v>48</v>
      </c>
      <c r="B124" s="129">
        <f t="shared" si="13"/>
        <v>0</v>
      </c>
      <c r="C124" s="41"/>
      <c r="D124" s="13">
        <v>10</v>
      </c>
      <c r="E124" s="95"/>
      <c r="F124" s="95"/>
      <c r="G124" s="95"/>
      <c r="H124" s="95"/>
      <c r="I124" s="95"/>
      <c r="J124" s="36"/>
      <c r="K124" s="36"/>
      <c r="L124" s="36"/>
      <c r="M124" s="36"/>
      <c r="N124" s="36"/>
      <c r="O124" s="36"/>
      <c r="P124" s="36"/>
      <c r="Q124" s="95">
        <f t="shared" si="14"/>
        <v>0</v>
      </c>
      <c r="R124" s="57"/>
      <c r="S124" s="58">
        <f t="shared" si="16"/>
        <v>0</v>
      </c>
      <c r="T124" s="36"/>
      <c r="U124" s="45"/>
      <c r="V124" s="45"/>
      <c r="W124" s="45"/>
      <c r="X124" s="45"/>
      <c r="Y124" s="45">
        <v>10</v>
      </c>
      <c r="Z124" s="139"/>
      <c r="AA124" s="139"/>
      <c r="AB124" s="139"/>
      <c r="AC124" s="139"/>
      <c r="AD124" s="139"/>
      <c r="AE124" s="139"/>
      <c r="AF124" s="139"/>
      <c r="AG124" s="45">
        <f t="shared" si="15"/>
        <v>10</v>
      </c>
      <c r="AJ124" s="101"/>
    </row>
    <row r="125" spans="1:36" s="9" customFormat="1" ht="12">
      <c r="A125" s="12" t="s">
        <v>136</v>
      </c>
      <c r="B125" s="129">
        <f t="shared" si="13"/>
        <v>0</v>
      </c>
      <c r="C125" s="41"/>
      <c r="D125" s="13">
        <v>10</v>
      </c>
      <c r="E125" s="95"/>
      <c r="F125" s="95"/>
      <c r="G125" s="95"/>
      <c r="H125" s="95"/>
      <c r="I125" s="95"/>
      <c r="J125" s="36"/>
      <c r="K125" s="36"/>
      <c r="L125" s="36"/>
      <c r="M125" s="36"/>
      <c r="N125" s="36"/>
      <c r="O125" s="36"/>
      <c r="P125" s="36"/>
      <c r="Q125" s="95">
        <f t="shared" si="14"/>
        <v>0</v>
      </c>
      <c r="R125" s="57">
        <v>-10</v>
      </c>
      <c r="S125" s="58">
        <f t="shared" si="16"/>
        <v>-10</v>
      </c>
      <c r="T125" s="36"/>
      <c r="U125" s="45"/>
      <c r="V125" s="45"/>
      <c r="W125" s="45"/>
      <c r="X125" s="45"/>
      <c r="Y125" s="45"/>
      <c r="Z125" s="139"/>
      <c r="AA125" s="139"/>
      <c r="AB125" s="139"/>
      <c r="AC125" s="139"/>
      <c r="AD125" s="139"/>
      <c r="AE125" s="139"/>
      <c r="AF125" s="139"/>
      <c r="AG125" s="45">
        <f t="shared" si="15"/>
        <v>0</v>
      </c>
      <c r="AJ125" s="101"/>
    </row>
    <row r="126" spans="1:36" s="9" customFormat="1" ht="12">
      <c r="A126" s="12" t="s">
        <v>185</v>
      </c>
      <c r="B126" s="129">
        <f t="shared" si="13"/>
        <v>10</v>
      </c>
      <c r="C126" s="41"/>
      <c r="D126" s="13">
        <v>10</v>
      </c>
      <c r="E126" s="95"/>
      <c r="F126" s="95"/>
      <c r="G126" s="95"/>
      <c r="H126" s="95"/>
      <c r="I126" s="95"/>
      <c r="J126" s="36"/>
      <c r="K126" s="36"/>
      <c r="L126" s="36"/>
      <c r="M126" s="36"/>
      <c r="N126" s="36"/>
      <c r="O126" s="36"/>
      <c r="P126" s="36"/>
      <c r="Q126" s="95">
        <f t="shared" si="14"/>
        <v>0</v>
      </c>
      <c r="R126" s="57"/>
      <c r="S126" s="58">
        <f t="shared" si="16"/>
        <v>0</v>
      </c>
      <c r="T126" s="36"/>
      <c r="U126" s="45"/>
      <c r="V126" s="45"/>
      <c r="W126" s="45"/>
      <c r="X126" s="45"/>
      <c r="Y126" s="45"/>
      <c r="Z126" s="139"/>
      <c r="AA126" s="139"/>
      <c r="AB126" s="139"/>
      <c r="AC126" s="139"/>
      <c r="AD126" s="139"/>
      <c r="AE126" s="139"/>
      <c r="AF126" s="139"/>
      <c r="AG126" s="45">
        <f t="shared" si="15"/>
        <v>0</v>
      </c>
      <c r="AJ126" s="101"/>
    </row>
    <row r="127" spans="1:36" s="11" customFormat="1" ht="12">
      <c r="A127" s="12" t="s">
        <v>108</v>
      </c>
      <c r="B127" s="129">
        <f t="shared" si="13"/>
        <v>0</v>
      </c>
      <c r="C127" s="41"/>
      <c r="D127" s="13">
        <v>26</v>
      </c>
      <c r="E127" s="95"/>
      <c r="F127" s="95"/>
      <c r="G127" s="95"/>
      <c r="H127" s="95"/>
      <c r="I127" s="95"/>
      <c r="J127" s="36"/>
      <c r="K127" s="36"/>
      <c r="L127" s="36"/>
      <c r="M127" s="36"/>
      <c r="N127" s="36"/>
      <c r="O127" s="36"/>
      <c r="P127" s="36"/>
      <c r="Q127" s="95">
        <f t="shared" si="14"/>
        <v>0</v>
      </c>
      <c r="R127" s="57">
        <v>-26</v>
      </c>
      <c r="S127" s="58">
        <f t="shared" si="16"/>
        <v>-26</v>
      </c>
      <c r="T127" s="35"/>
      <c r="U127" s="45"/>
      <c r="V127" s="45"/>
      <c r="W127" s="45"/>
      <c r="X127" s="45"/>
      <c r="Y127" s="45"/>
      <c r="Z127" s="139"/>
      <c r="AA127" s="139"/>
      <c r="AB127" s="139"/>
      <c r="AC127" s="139"/>
      <c r="AD127" s="139"/>
      <c r="AE127" s="139"/>
      <c r="AF127" s="139"/>
      <c r="AG127" s="45">
        <f t="shared" si="15"/>
        <v>0</v>
      </c>
      <c r="AJ127" s="100"/>
    </row>
    <row r="128" spans="1:36" s="11" customFormat="1" ht="12">
      <c r="A128" s="12" t="s">
        <v>163</v>
      </c>
      <c r="B128" s="129">
        <f t="shared" si="13"/>
        <v>0</v>
      </c>
      <c r="C128" s="41"/>
      <c r="D128" s="13">
        <v>11</v>
      </c>
      <c r="E128" s="95"/>
      <c r="F128" s="95"/>
      <c r="G128" s="95"/>
      <c r="H128" s="95"/>
      <c r="I128" s="95"/>
      <c r="J128" s="36"/>
      <c r="K128" s="36"/>
      <c r="L128" s="36"/>
      <c r="M128" s="36"/>
      <c r="N128" s="36"/>
      <c r="O128" s="36"/>
      <c r="P128" s="36"/>
      <c r="Q128" s="95">
        <f t="shared" si="14"/>
        <v>0</v>
      </c>
      <c r="R128" s="57">
        <v>-11</v>
      </c>
      <c r="S128" s="58">
        <f t="shared" si="16"/>
        <v>-11</v>
      </c>
      <c r="T128" s="35"/>
      <c r="U128" s="45"/>
      <c r="V128" s="45"/>
      <c r="W128" s="45"/>
      <c r="X128" s="45"/>
      <c r="Y128" s="45"/>
      <c r="Z128" s="139"/>
      <c r="AA128" s="139"/>
      <c r="AB128" s="139"/>
      <c r="AC128" s="139"/>
      <c r="AD128" s="139"/>
      <c r="AE128" s="139"/>
      <c r="AF128" s="139"/>
      <c r="AG128" s="45">
        <f t="shared" si="15"/>
        <v>0</v>
      </c>
      <c r="AJ128" s="100"/>
    </row>
    <row r="129" spans="1:36" s="11" customFormat="1" ht="12">
      <c r="A129" s="12" t="s">
        <v>189</v>
      </c>
      <c r="B129" s="129">
        <f t="shared" si="13"/>
        <v>10</v>
      </c>
      <c r="C129" s="41"/>
      <c r="D129" s="13">
        <v>10</v>
      </c>
      <c r="E129" s="95"/>
      <c r="F129" s="95"/>
      <c r="G129" s="95"/>
      <c r="H129" s="95"/>
      <c r="I129" s="95"/>
      <c r="J129" s="36"/>
      <c r="K129" s="36"/>
      <c r="L129" s="36"/>
      <c r="M129" s="36"/>
      <c r="N129" s="36"/>
      <c r="O129" s="36"/>
      <c r="P129" s="36"/>
      <c r="Q129" s="95">
        <f t="shared" si="14"/>
        <v>0</v>
      </c>
      <c r="R129" s="57"/>
      <c r="S129" s="58">
        <f t="shared" si="16"/>
        <v>0</v>
      </c>
      <c r="T129" s="35"/>
      <c r="U129" s="45"/>
      <c r="V129" s="45"/>
      <c r="W129" s="45"/>
      <c r="X129" s="45"/>
      <c r="Y129" s="45"/>
      <c r="Z129" s="139"/>
      <c r="AA129" s="139"/>
      <c r="AB129" s="139"/>
      <c r="AC129" s="139"/>
      <c r="AD129" s="139"/>
      <c r="AE129" s="139"/>
      <c r="AF129" s="139"/>
      <c r="AG129" s="45">
        <f t="shared" si="15"/>
        <v>0</v>
      </c>
      <c r="AJ129" s="100"/>
    </row>
    <row r="130" spans="1:36" s="11" customFormat="1" ht="12">
      <c r="A130" s="12" t="s">
        <v>186</v>
      </c>
      <c r="B130" s="129">
        <f t="shared" si="13"/>
        <v>0</v>
      </c>
      <c r="C130" s="41"/>
      <c r="D130" s="13">
        <v>12</v>
      </c>
      <c r="E130" s="95"/>
      <c r="F130" s="95"/>
      <c r="G130" s="95"/>
      <c r="H130" s="95"/>
      <c r="I130" s="95"/>
      <c r="J130" s="36"/>
      <c r="K130" s="36"/>
      <c r="L130" s="36"/>
      <c r="M130" s="36"/>
      <c r="N130" s="36"/>
      <c r="O130" s="36"/>
      <c r="P130" s="36"/>
      <c r="Q130" s="95">
        <f t="shared" si="14"/>
        <v>0</v>
      </c>
      <c r="R130" s="57">
        <v>-12</v>
      </c>
      <c r="S130" s="58">
        <f t="shared" si="16"/>
        <v>-12</v>
      </c>
      <c r="T130" s="35"/>
      <c r="U130" s="45"/>
      <c r="V130" s="45"/>
      <c r="W130" s="45"/>
      <c r="X130" s="45"/>
      <c r="Y130" s="45"/>
      <c r="Z130" s="139"/>
      <c r="AA130" s="139"/>
      <c r="AB130" s="139"/>
      <c r="AC130" s="139"/>
      <c r="AD130" s="139"/>
      <c r="AE130" s="139"/>
      <c r="AF130" s="139"/>
      <c r="AG130" s="45">
        <f t="shared" si="15"/>
        <v>0</v>
      </c>
      <c r="AJ130" s="100"/>
    </row>
    <row r="131" spans="1:36" s="11" customFormat="1" ht="12">
      <c r="A131" s="12" t="s">
        <v>74</v>
      </c>
      <c r="B131" s="129">
        <f t="shared" si="13"/>
        <v>16</v>
      </c>
      <c r="C131" s="41"/>
      <c r="D131" s="13">
        <v>14</v>
      </c>
      <c r="E131" s="95">
        <v>10</v>
      </c>
      <c r="F131" s="95"/>
      <c r="G131" s="95"/>
      <c r="H131" s="95">
        <v>16</v>
      </c>
      <c r="I131" s="95"/>
      <c r="J131" s="36"/>
      <c r="K131" s="36"/>
      <c r="L131" s="36"/>
      <c r="M131" s="36"/>
      <c r="N131" s="36"/>
      <c r="O131" s="36"/>
      <c r="P131" s="36"/>
      <c r="Q131" s="95">
        <f t="shared" si="14"/>
        <v>26</v>
      </c>
      <c r="R131" s="57">
        <v>60</v>
      </c>
      <c r="S131" s="58">
        <f t="shared" si="16"/>
        <v>86</v>
      </c>
      <c r="T131" s="35"/>
      <c r="U131" s="45">
        <v>14</v>
      </c>
      <c r="V131" s="45">
        <v>10</v>
      </c>
      <c r="W131" s="45">
        <v>60</v>
      </c>
      <c r="X131" s="45"/>
      <c r="Y131" s="45"/>
      <c r="Z131" s="139"/>
      <c r="AA131" s="139"/>
      <c r="AB131" s="139"/>
      <c r="AC131" s="139"/>
      <c r="AD131" s="139"/>
      <c r="AE131" s="139"/>
      <c r="AF131" s="139"/>
      <c r="AG131" s="45">
        <f t="shared" si="15"/>
        <v>84</v>
      </c>
      <c r="AJ131" s="100"/>
    </row>
    <row r="132" spans="1:36" s="9" customFormat="1" ht="12" customHeight="1">
      <c r="A132" s="12" t="s">
        <v>7</v>
      </c>
      <c r="B132" s="129">
        <f t="shared" si="13"/>
        <v>0</v>
      </c>
      <c r="C132" s="41"/>
      <c r="D132" s="13">
        <v>4</v>
      </c>
      <c r="E132" s="95"/>
      <c r="F132" s="95"/>
      <c r="G132" s="95"/>
      <c r="H132" s="95"/>
      <c r="I132" s="95"/>
      <c r="J132" s="36"/>
      <c r="K132" s="36"/>
      <c r="L132" s="36"/>
      <c r="M132" s="36"/>
      <c r="N132" s="36"/>
      <c r="O132" s="36"/>
      <c r="P132" s="36"/>
      <c r="Q132" s="95">
        <f t="shared" si="14"/>
        <v>0</v>
      </c>
      <c r="R132" s="57"/>
      <c r="S132" s="58">
        <f t="shared" si="16"/>
        <v>0</v>
      </c>
      <c r="T132" s="36"/>
      <c r="U132" s="45">
        <v>4</v>
      </c>
      <c r="V132" s="45"/>
      <c r="W132" s="45"/>
      <c r="X132" s="45"/>
      <c r="Y132" s="45"/>
      <c r="Z132" s="139"/>
      <c r="AA132" s="139"/>
      <c r="AB132" s="139"/>
      <c r="AC132" s="139"/>
      <c r="AD132" s="139"/>
      <c r="AE132" s="139"/>
      <c r="AF132" s="139"/>
      <c r="AG132" s="45">
        <f t="shared" si="15"/>
        <v>4</v>
      </c>
      <c r="AJ132" s="101"/>
    </row>
    <row r="133" spans="1:36" s="9" customFormat="1" ht="12" customHeight="1">
      <c r="A133" s="12" t="s">
        <v>19</v>
      </c>
      <c r="B133" s="129">
        <f t="shared" si="13"/>
        <v>8</v>
      </c>
      <c r="C133" s="41"/>
      <c r="D133" s="13">
        <v>8</v>
      </c>
      <c r="E133" s="95"/>
      <c r="F133" s="95"/>
      <c r="G133" s="95"/>
      <c r="H133" s="95"/>
      <c r="I133" s="95"/>
      <c r="J133" s="36"/>
      <c r="K133" s="36"/>
      <c r="L133" s="36"/>
      <c r="M133" s="36"/>
      <c r="N133" s="36"/>
      <c r="O133" s="36"/>
      <c r="P133" s="36"/>
      <c r="Q133" s="95">
        <f t="shared" si="14"/>
        <v>0</v>
      </c>
      <c r="R133" s="57"/>
      <c r="S133" s="58">
        <f t="shared" si="16"/>
        <v>0</v>
      </c>
      <c r="T133" s="36"/>
      <c r="U133" s="45"/>
      <c r="V133" s="45"/>
      <c r="W133" s="45"/>
      <c r="X133" s="45"/>
      <c r="Y133" s="45"/>
      <c r="Z133" s="139"/>
      <c r="AA133" s="139"/>
      <c r="AB133" s="139"/>
      <c r="AC133" s="139"/>
      <c r="AD133" s="139"/>
      <c r="AE133" s="139"/>
      <c r="AF133" s="139"/>
      <c r="AG133" s="45">
        <f t="shared" si="15"/>
        <v>0</v>
      </c>
      <c r="AJ133" s="101"/>
    </row>
    <row r="134" spans="1:36" s="9" customFormat="1" ht="12" customHeight="1">
      <c r="A134" s="12" t="s">
        <v>69</v>
      </c>
      <c r="B134" s="129">
        <f t="shared" si="13"/>
        <v>0</v>
      </c>
      <c r="C134" s="41"/>
      <c r="D134" s="13">
        <v>24</v>
      </c>
      <c r="E134" s="95"/>
      <c r="F134" s="95"/>
      <c r="G134" s="95"/>
      <c r="H134" s="95"/>
      <c r="I134" s="95"/>
      <c r="J134" s="36"/>
      <c r="K134" s="36"/>
      <c r="L134" s="36"/>
      <c r="M134" s="36"/>
      <c r="N134" s="36"/>
      <c r="O134" s="36"/>
      <c r="P134" s="36"/>
      <c r="Q134" s="95">
        <f t="shared" si="14"/>
        <v>0</v>
      </c>
      <c r="R134" s="57">
        <v>-24</v>
      </c>
      <c r="S134" s="58">
        <f t="shared" si="16"/>
        <v>-24</v>
      </c>
      <c r="T134" s="36"/>
      <c r="U134" s="45"/>
      <c r="V134" s="45"/>
      <c r="W134" s="45"/>
      <c r="X134" s="45"/>
      <c r="Y134" s="45"/>
      <c r="Z134" s="139"/>
      <c r="AA134" s="139"/>
      <c r="AB134" s="139"/>
      <c r="AC134" s="139"/>
      <c r="AD134" s="139"/>
      <c r="AE134" s="139"/>
      <c r="AF134" s="139"/>
      <c r="AG134" s="45">
        <f t="shared" si="15"/>
        <v>0</v>
      </c>
      <c r="AJ134" s="101"/>
    </row>
    <row r="135" spans="1:36" s="9" customFormat="1" ht="12" customHeight="1">
      <c r="A135" s="12" t="s">
        <v>146</v>
      </c>
      <c r="B135" s="129">
        <f t="shared" si="13"/>
        <v>0</v>
      </c>
      <c r="C135" s="41"/>
      <c r="D135" s="13">
        <v>0</v>
      </c>
      <c r="E135" s="95"/>
      <c r="F135" s="95">
        <v>7</v>
      </c>
      <c r="G135" s="95"/>
      <c r="H135" s="95"/>
      <c r="I135" s="95"/>
      <c r="J135" s="36"/>
      <c r="K135" s="36"/>
      <c r="L135" s="36"/>
      <c r="M135" s="36"/>
      <c r="N135" s="36"/>
      <c r="O135" s="36"/>
      <c r="P135" s="36"/>
      <c r="Q135" s="95">
        <f>SUM(E135:P135)</f>
        <v>7</v>
      </c>
      <c r="R135" s="57"/>
      <c r="S135" s="58">
        <f>Q135+R135</f>
        <v>7</v>
      </c>
      <c r="T135" s="36"/>
      <c r="U135" s="45"/>
      <c r="V135" s="45"/>
      <c r="W135" s="45">
        <v>7</v>
      </c>
      <c r="X135" s="45"/>
      <c r="Y135" s="45"/>
      <c r="Z135" s="139"/>
      <c r="AA135" s="139"/>
      <c r="AB135" s="139"/>
      <c r="AC135" s="139"/>
      <c r="AD135" s="139"/>
      <c r="AE135" s="139"/>
      <c r="AF135" s="139"/>
      <c r="AG135" s="45">
        <f t="shared" si="15"/>
        <v>7</v>
      </c>
      <c r="AJ135" s="101"/>
    </row>
    <row r="136" spans="1:36" s="9" customFormat="1" ht="12" customHeight="1">
      <c r="A136" s="12" t="s">
        <v>90</v>
      </c>
      <c r="B136" s="129">
        <f t="shared" si="13"/>
        <v>0</v>
      </c>
      <c r="C136" s="41"/>
      <c r="D136" s="13">
        <v>19</v>
      </c>
      <c r="E136" s="95"/>
      <c r="F136" s="95"/>
      <c r="G136" s="95"/>
      <c r="H136" s="95"/>
      <c r="I136" s="95"/>
      <c r="J136" s="36"/>
      <c r="K136" s="36"/>
      <c r="L136" s="36"/>
      <c r="M136" s="36"/>
      <c r="N136" s="36"/>
      <c r="O136" s="36"/>
      <c r="P136" s="36"/>
      <c r="Q136" s="95">
        <f t="shared" si="14"/>
        <v>0</v>
      </c>
      <c r="R136" s="57"/>
      <c r="S136" s="58">
        <f t="shared" si="16"/>
        <v>0</v>
      </c>
      <c r="T136" s="36"/>
      <c r="U136" s="45">
        <v>19</v>
      </c>
      <c r="V136" s="45"/>
      <c r="W136" s="45"/>
      <c r="X136" s="45"/>
      <c r="Y136" s="45"/>
      <c r="Z136" s="139"/>
      <c r="AA136" s="139"/>
      <c r="AB136" s="139"/>
      <c r="AC136" s="139"/>
      <c r="AD136" s="139"/>
      <c r="AE136" s="139"/>
      <c r="AF136" s="139"/>
      <c r="AG136" s="45">
        <f t="shared" si="15"/>
        <v>19</v>
      </c>
      <c r="AJ136" s="101"/>
    </row>
    <row r="137" spans="1:36" s="9" customFormat="1" ht="12" customHeight="1">
      <c r="A137" s="12" t="s">
        <v>42</v>
      </c>
      <c r="B137" s="129">
        <f t="shared" si="13"/>
        <v>38</v>
      </c>
      <c r="C137" s="41"/>
      <c r="D137" s="13">
        <v>4</v>
      </c>
      <c r="E137" s="95"/>
      <c r="F137" s="95">
        <v>7</v>
      </c>
      <c r="G137" s="95">
        <v>38</v>
      </c>
      <c r="H137" s="95"/>
      <c r="I137" s="95"/>
      <c r="J137" s="36"/>
      <c r="K137" s="36"/>
      <c r="L137" s="36"/>
      <c r="M137" s="36"/>
      <c r="N137" s="36"/>
      <c r="O137" s="36"/>
      <c r="P137" s="36"/>
      <c r="Q137" s="95">
        <f t="shared" si="14"/>
        <v>45</v>
      </c>
      <c r="R137" s="57"/>
      <c r="S137" s="58">
        <f t="shared" si="16"/>
        <v>45</v>
      </c>
      <c r="T137" s="36"/>
      <c r="U137" s="45">
        <v>4</v>
      </c>
      <c r="V137" s="45"/>
      <c r="W137" s="45">
        <v>7</v>
      </c>
      <c r="X137" s="45"/>
      <c r="Y137" s="45"/>
      <c r="Z137" s="139"/>
      <c r="AA137" s="139"/>
      <c r="AB137" s="139"/>
      <c r="AC137" s="139"/>
      <c r="AD137" s="139"/>
      <c r="AE137" s="139"/>
      <c r="AF137" s="139"/>
      <c r="AG137" s="45">
        <f t="shared" si="15"/>
        <v>11</v>
      </c>
      <c r="AJ137" s="101"/>
    </row>
    <row r="138" spans="1:36" s="11" customFormat="1" ht="12">
      <c r="A138" s="12" t="s">
        <v>184</v>
      </c>
      <c r="B138" s="129">
        <f t="shared" si="13"/>
        <v>0</v>
      </c>
      <c r="C138" s="41"/>
      <c r="D138" s="13">
        <v>10</v>
      </c>
      <c r="E138" s="95"/>
      <c r="F138" s="95"/>
      <c r="G138" s="95"/>
      <c r="H138" s="95"/>
      <c r="I138" s="95"/>
      <c r="J138" s="36"/>
      <c r="K138" s="36"/>
      <c r="L138" s="36"/>
      <c r="M138" s="36"/>
      <c r="N138" s="36"/>
      <c r="O138" s="36"/>
      <c r="P138" s="36"/>
      <c r="Q138" s="95">
        <f t="shared" si="14"/>
        <v>0</v>
      </c>
      <c r="R138" s="57">
        <v>-10</v>
      </c>
      <c r="S138" s="58">
        <f t="shared" si="16"/>
        <v>-10</v>
      </c>
      <c r="T138" s="35"/>
      <c r="U138" s="45"/>
      <c r="V138" s="45"/>
      <c r="W138" s="45"/>
      <c r="X138" s="45"/>
      <c r="Y138" s="45"/>
      <c r="Z138" s="139"/>
      <c r="AA138" s="139"/>
      <c r="AB138" s="139"/>
      <c r="AC138" s="139"/>
      <c r="AD138" s="139"/>
      <c r="AE138" s="139"/>
      <c r="AF138" s="139"/>
      <c r="AG138" s="45">
        <f t="shared" si="15"/>
        <v>0</v>
      </c>
      <c r="AJ138" s="100"/>
    </row>
    <row r="139" spans="1:36" s="11" customFormat="1" ht="12">
      <c r="A139" s="12" t="s">
        <v>72</v>
      </c>
      <c r="B139" s="129">
        <f t="shared" si="13"/>
        <v>15</v>
      </c>
      <c r="C139" s="41"/>
      <c r="D139" s="13">
        <v>28</v>
      </c>
      <c r="E139" s="95"/>
      <c r="F139" s="95"/>
      <c r="G139" s="95">
        <v>18</v>
      </c>
      <c r="H139" s="95"/>
      <c r="I139" s="95">
        <v>15</v>
      </c>
      <c r="J139" s="36"/>
      <c r="K139" s="36"/>
      <c r="L139" s="36"/>
      <c r="M139" s="36"/>
      <c r="N139" s="36"/>
      <c r="O139" s="36"/>
      <c r="P139" s="36"/>
      <c r="Q139" s="95">
        <f t="shared" si="14"/>
        <v>33</v>
      </c>
      <c r="R139" s="57">
        <v>10</v>
      </c>
      <c r="S139" s="58">
        <f t="shared" si="16"/>
        <v>43</v>
      </c>
      <c r="T139" s="103"/>
      <c r="U139" s="45">
        <v>28</v>
      </c>
      <c r="V139" s="45"/>
      <c r="W139" s="45"/>
      <c r="X139" s="45"/>
      <c r="Y139" s="45">
        <v>28</v>
      </c>
      <c r="Z139" s="139"/>
      <c r="AA139" s="139"/>
      <c r="AB139" s="139"/>
      <c r="AC139" s="139"/>
      <c r="AD139" s="139"/>
      <c r="AE139" s="139"/>
      <c r="AF139" s="139"/>
      <c r="AG139" s="45">
        <f t="shared" si="15"/>
        <v>56</v>
      </c>
      <c r="AJ139" s="100"/>
    </row>
    <row r="140" spans="1:36" s="11" customFormat="1" ht="12">
      <c r="A140" s="38" t="s">
        <v>240</v>
      </c>
      <c r="B140" s="129">
        <f t="shared" si="13"/>
        <v>0</v>
      </c>
      <c r="C140" s="41"/>
      <c r="D140" s="13">
        <v>14</v>
      </c>
      <c r="E140" s="95">
        <v>15</v>
      </c>
      <c r="F140" s="95"/>
      <c r="G140" s="95"/>
      <c r="H140" s="95"/>
      <c r="I140" s="95"/>
      <c r="J140" s="36"/>
      <c r="K140" s="36"/>
      <c r="L140" s="36"/>
      <c r="M140" s="36"/>
      <c r="N140" s="36"/>
      <c r="O140" s="36"/>
      <c r="P140" s="36"/>
      <c r="Q140" s="95">
        <f t="shared" si="14"/>
        <v>15</v>
      </c>
      <c r="R140" s="57"/>
      <c r="S140" s="58">
        <f t="shared" si="16"/>
        <v>15</v>
      </c>
      <c r="T140" s="89"/>
      <c r="U140" s="45">
        <v>14</v>
      </c>
      <c r="V140" s="45">
        <v>15</v>
      </c>
      <c r="W140" s="45"/>
      <c r="X140" s="45"/>
      <c r="Y140" s="45"/>
      <c r="Z140" s="139"/>
      <c r="AA140" s="139"/>
      <c r="AB140" s="139"/>
      <c r="AC140" s="139"/>
      <c r="AD140" s="139"/>
      <c r="AE140" s="139"/>
      <c r="AF140" s="139"/>
      <c r="AG140" s="45">
        <f t="shared" si="15"/>
        <v>29</v>
      </c>
      <c r="AJ140" s="100"/>
    </row>
    <row r="141" spans="1:36" s="11" customFormat="1" ht="12">
      <c r="A141" s="38" t="s">
        <v>239</v>
      </c>
      <c r="B141" s="129">
        <f t="shared" si="13"/>
        <v>0</v>
      </c>
      <c r="C141" s="41"/>
      <c r="D141" s="13">
        <v>23</v>
      </c>
      <c r="E141" s="95"/>
      <c r="F141" s="95"/>
      <c r="G141" s="95"/>
      <c r="H141" s="95"/>
      <c r="I141" s="95"/>
      <c r="J141" s="36"/>
      <c r="K141" s="36"/>
      <c r="L141" s="36"/>
      <c r="M141" s="36"/>
      <c r="N141" s="36"/>
      <c r="O141" s="36"/>
      <c r="P141" s="36"/>
      <c r="Q141" s="95">
        <f t="shared" si="14"/>
        <v>0</v>
      </c>
      <c r="R141" s="57">
        <v>-23</v>
      </c>
      <c r="S141" s="58">
        <f t="shared" si="16"/>
        <v>-23</v>
      </c>
      <c r="T141" s="89"/>
      <c r="U141" s="45"/>
      <c r="V141" s="45"/>
      <c r="W141" s="45"/>
      <c r="X141" s="45"/>
      <c r="Y141" s="45"/>
      <c r="Z141" s="139"/>
      <c r="AA141" s="139"/>
      <c r="AB141" s="139"/>
      <c r="AC141" s="139"/>
      <c r="AD141" s="139"/>
      <c r="AE141" s="139"/>
      <c r="AF141" s="139"/>
      <c r="AG141" s="45">
        <f t="shared" si="15"/>
        <v>0</v>
      </c>
      <c r="AJ141" s="100"/>
    </row>
    <row r="142" spans="1:36" s="11" customFormat="1" ht="12">
      <c r="A142" s="38" t="s">
        <v>242</v>
      </c>
      <c r="B142" s="129">
        <f t="shared" si="13"/>
        <v>0</v>
      </c>
      <c r="C142" s="41"/>
      <c r="D142" s="14">
        <v>10</v>
      </c>
      <c r="E142" s="97"/>
      <c r="F142" s="97"/>
      <c r="G142" s="97"/>
      <c r="H142" s="97"/>
      <c r="I142" s="97"/>
      <c r="J142" s="142"/>
      <c r="K142" s="142"/>
      <c r="L142" s="142"/>
      <c r="M142" s="142"/>
      <c r="N142" s="142"/>
      <c r="O142" s="142"/>
      <c r="P142" s="142"/>
      <c r="Q142" s="97">
        <f t="shared" si="14"/>
        <v>0</v>
      </c>
      <c r="R142" s="57">
        <v>-10</v>
      </c>
      <c r="S142" s="58">
        <f t="shared" si="16"/>
        <v>-10</v>
      </c>
      <c r="T142" s="133"/>
      <c r="U142" s="45"/>
      <c r="V142" s="45"/>
      <c r="W142" s="45"/>
      <c r="X142" s="45"/>
      <c r="Y142" s="45"/>
      <c r="Z142" s="139"/>
      <c r="AA142" s="139"/>
      <c r="AB142" s="139"/>
      <c r="AC142" s="139"/>
      <c r="AD142" s="139"/>
      <c r="AE142" s="139"/>
      <c r="AF142" s="139"/>
      <c r="AG142" s="45">
        <f t="shared" si="15"/>
        <v>0</v>
      </c>
      <c r="AJ142" s="100"/>
    </row>
    <row r="143" spans="1:36" s="11" customFormat="1" ht="12">
      <c r="A143" s="38" t="s">
        <v>52</v>
      </c>
      <c r="B143" s="129">
        <f t="shared" si="13"/>
        <v>0</v>
      </c>
      <c r="C143" s="41"/>
      <c r="D143" s="14">
        <v>4</v>
      </c>
      <c r="E143" s="97"/>
      <c r="F143" s="97"/>
      <c r="G143" s="97"/>
      <c r="H143" s="97"/>
      <c r="I143" s="97"/>
      <c r="J143" s="142"/>
      <c r="K143" s="142"/>
      <c r="L143" s="142"/>
      <c r="M143" s="142"/>
      <c r="N143" s="142"/>
      <c r="O143" s="142"/>
      <c r="P143" s="142"/>
      <c r="Q143" s="97">
        <f t="shared" si="14"/>
        <v>0</v>
      </c>
      <c r="R143" s="57"/>
      <c r="S143" s="58">
        <f t="shared" si="16"/>
        <v>0</v>
      </c>
      <c r="T143" s="133"/>
      <c r="U143" s="45">
        <v>4</v>
      </c>
      <c r="V143" s="45"/>
      <c r="W143" s="45"/>
      <c r="X143" s="45"/>
      <c r="Y143" s="45"/>
      <c r="Z143" s="139"/>
      <c r="AA143" s="139"/>
      <c r="AB143" s="139"/>
      <c r="AC143" s="139"/>
      <c r="AD143" s="139"/>
      <c r="AE143" s="139"/>
      <c r="AF143" s="139"/>
      <c r="AG143" s="45">
        <f t="shared" si="15"/>
        <v>4</v>
      </c>
      <c r="AJ143" s="100"/>
    </row>
    <row r="144" spans="1:36" s="11" customFormat="1" ht="12">
      <c r="A144" s="38" t="s">
        <v>218</v>
      </c>
      <c r="B144" s="129">
        <f t="shared" si="13"/>
        <v>24</v>
      </c>
      <c r="C144" s="41"/>
      <c r="D144" s="14">
        <v>0</v>
      </c>
      <c r="E144" s="97">
        <v>9</v>
      </c>
      <c r="F144" s="97"/>
      <c r="G144" s="97"/>
      <c r="H144" s="97"/>
      <c r="I144" s="97">
        <v>24</v>
      </c>
      <c r="J144" s="142"/>
      <c r="K144" s="142"/>
      <c r="L144" s="142"/>
      <c r="M144" s="142"/>
      <c r="N144" s="142"/>
      <c r="O144" s="142"/>
      <c r="P144" s="142"/>
      <c r="Q144" s="97">
        <f>SUM(E144:P144)</f>
        <v>33</v>
      </c>
      <c r="R144" s="57"/>
      <c r="S144" s="58">
        <f>Q144+R144</f>
        <v>33</v>
      </c>
      <c r="T144" s="133"/>
      <c r="U144" s="45"/>
      <c r="V144" s="45"/>
      <c r="W144" s="45">
        <v>9</v>
      </c>
      <c r="X144" s="45"/>
      <c r="Y144" s="45"/>
      <c r="Z144" s="139"/>
      <c r="AA144" s="139"/>
      <c r="AB144" s="139"/>
      <c r="AC144" s="139"/>
      <c r="AD144" s="139"/>
      <c r="AE144" s="139"/>
      <c r="AF144" s="139"/>
      <c r="AG144" s="45">
        <f t="shared" si="15"/>
        <v>9</v>
      </c>
      <c r="AJ144" s="100"/>
    </row>
    <row r="145" spans="1:36" s="11" customFormat="1" ht="12">
      <c r="A145" s="38" t="s">
        <v>60</v>
      </c>
      <c r="B145" s="129">
        <f t="shared" si="13"/>
        <v>0</v>
      </c>
      <c r="C145" s="41"/>
      <c r="D145" s="14">
        <v>13</v>
      </c>
      <c r="E145" s="97"/>
      <c r="F145" s="97"/>
      <c r="G145" s="97"/>
      <c r="H145" s="97"/>
      <c r="I145" s="97"/>
      <c r="J145" s="142"/>
      <c r="K145" s="142"/>
      <c r="L145" s="142"/>
      <c r="M145" s="142"/>
      <c r="N145" s="142"/>
      <c r="O145" s="142"/>
      <c r="P145" s="142"/>
      <c r="Q145" s="97">
        <f t="shared" si="14"/>
        <v>0</v>
      </c>
      <c r="R145" s="104">
        <v>-13</v>
      </c>
      <c r="S145" s="58">
        <f t="shared" si="16"/>
        <v>-13</v>
      </c>
      <c r="T145" s="133"/>
      <c r="U145" s="45"/>
      <c r="V145" s="45"/>
      <c r="W145" s="45"/>
      <c r="X145" s="45"/>
      <c r="Y145" s="45"/>
      <c r="Z145" s="139"/>
      <c r="AA145" s="139"/>
      <c r="AB145" s="139"/>
      <c r="AC145" s="139"/>
      <c r="AD145" s="139"/>
      <c r="AE145" s="139"/>
      <c r="AF145" s="139"/>
      <c r="AG145" s="45">
        <f t="shared" si="15"/>
        <v>0</v>
      </c>
      <c r="AJ145" s="100"/>
    </row>
    <row r="146" spans="1:36" s="11" customFormat="1" ht="12.75" thickBot="1">
      <c r="A146" s="11" t="s">
        <v>145</v>
      </c>
      <c r="B146" s="129">
        <f t="shared" si="13"/>
        <v>0</v>
      </c>
      <c r="C146" s="41"/>
      <c r="D146" s="146">
        <v>0</v>
      </c>
      <c r="E146" s="147"/>
      <c r="F146" s="147">
        <v>12</v>
      </c>
      <c r="G146" s="147"/>
      <c r="H146" s="147"/>
      <c r="I146" s="147"/>
      <c r="J146" s="148"/>
      <c r="K146" s="148"/>
      <c r="L146" s="148"/>
      <c r="M146" s="148"/>
      <c r="N146" s="148"/>
      <c r="O146" s="148"/>
      <c r="P146" s="148"/>
      <c r="Q146" s="97">
        <f>SUM(E146:P146)</f>
        <v>12</v>
      </c>
      <c r="R146" s="104"/>
      <c r="S146" s="58">
        <f>Q146+R146</f>
        <v>12</v>
      </c>
      <c r="T146" s="51"/>
      <c r="U146" s="149"/>
      <c r="V146" s="149"/>
      <c r="W146" s="149">
        <v>12</v>
      </c>
      <c r="X146" s="149"/>
      <c r="Y146" s="149"/>
      <c r="Z146" s="41"/>
      <c r="AA146" s="41"/>
      <c r="AB146" s="41"/>
      <c r="AC146" s="41"/>
      <c r="AD146" s="41"/>
      <c r="AE146" s="41"/>
      <c r="AF146" s="41"/>
      <c r="AG146" s="45">
        <f t="shared" si="15"/>
        <v>12</v>
      </c>
      <c r="AJ146" s="100"/>
    </row>
    <row r="147" spans="1:33" ht="7.5" customHeight="1">
      <c r="A147" s="23"/>
      <c r="B147" s="130"/>
      <c r="C147" s="126"/>
      <c r="D147" s="16"/>
      <c r="E147" s="93"/>
      <c r="F147" s="93"/>
      <c r="G147" s="93"/>
      <c r="H147" s="93"/>
      <c r="I147" s="93"/>
      <c r="J147" s="143"/>
      <c r="K147" s="143"/>
      <c r="L147" s="143"/>
      <c r="M147" s="143"/>
      <c r="N147" s="143"/>
      <c r="O147" s="143"/>
      <c r="P147" s="143"/>
      <c r="Q147" s="93"/>
      <c r="R147" s="105"/>
      <c r="S147" s="106"/>
      <c r="T147" s="107"/>
      <c r="U147" s="46"/>
      <c r="V147" s="46"/>
      <c r="W147" s="46"/>
      <c r="X147" s="46"/>
      <c r="Y147" s="46"/>
      <c r="Z147" s="40"/>
      <c r="AA147" s="40"/>
      <c r="AB147" s="40"/>
      <c r="AC147" s="40"/>
      <c r="AD147" s="40"/>
      <c r="AE147" s="40"/>
      <c r="AF147" s="40"/>
      <c r="AG147" s="46"/>
    </row>
    <row r="148" spans="1:33" ht="10.5">
      <c r="A148" s="24" t="s">
        <v>143</v>
      </c>
      <c r="B148" s="132">
        <f>SUM(B8:B146)</f>
        <v>831</v>
      </c>
      <c r="C148" s="126"/>
      <c r="D148" s="65">
        <f aca="true" t="shared" si="17" ref="D148:S148">SUM(D8:D146)</f>
        <v>1652</v>
      </c>
      <c r="E148" s="92">
        <f t="shared" si="17"/>
        <v>165</v>
      </c>
      <c r="F148" s="92">
        <f t="shared" si="17"/>
        <v>159</v>
      </c>
      <c r="G148" s="92">
        <f t="shared" si="17"/>
        <v>240</v>
      </c>
      <c r="H148" s="92">
        <f t="shared" si="17"/>
        <v>160</v>
      </c>
      <c r="I148" s="92">
        <f t="shared" si="17"/>
        <v>176</v>
      </c>
      <c r="J148" s="144">
        <f t="shared" si="17"/>
        <v>0</v>
      </c>
      <c r="K148" s="144">
        <f t="shared" si="17"/>
        <v>0</v>
      </c>
      <c r="L148" s="144">
        <f t="shared" si="17"/>
        <v>0</v>
      </c>
      <c r="M148" s="144">
        <f t="shared" si="17"/>
        <v>0</v>
      </c>
      <c r="N148" s="144">
        <f t="shared" si="17"/>
        <v>0</v>
      </c>
      <c r="O148" s="144">
        <f t="shared" si="17"/>
        <v>0</v>
      </c>
      <c r="P148" s="144">
        <f t="shared" si="17"/>
        <v>0</v>
      </c>
      <c r="Q148" s="92">
        <f t="shared" si="17"/>
        <v>900</v>
      </c>
      <c r="R148" s="108">
        <f t="shared" si="17"/>
        <v>-677</v>
      </c>
      <c r="S148" s="109">
        <f t="shared" si="17"/>
        <v>223</v>
      </c>
      <c r="T148" s="110"/>
      <c r="U148" s="47">
        <f aca="true" t="shared" si="18" ref="U148:AG148">SUM(U8:U146)</f>
        <v>314</v>
      </c>
      <c r="V148" s="47">
        <f t="shared" si="18"/>
        <v>181</v>
      </c>
      <c r="W148" s="47">
        <f t="shared" si="18"/>
        <v>192</v>
      </c>
      <c r="X148" s="47">
        <f t="shared" si="18"/>
        <v>158</v>
      </c>
      <c r="Y148" s="47">
        <f t="shared" si="18"/>
        <v>199</v>
      </c>
      <c r="Z148" s="126">
        <f t="shared" si="18"/>
        <v>0</v>
      </c>
      <c r="AA148" s="126">
        <f t="shared" si="18"/>
        <v>0</v>
      </c>
      <c r="AB148" s="126">
        <f t="shared" si="18"/>
        <v>0</v>
      </c>
      <c r="AC148" s="126">
        <f t="shared" si="18"/>
        <v>0</v>
      </c>
      <c r="AD148" s="126">
        <f t="shared" si="18"/>
        <v>0</v>
      </c>
      <c r="AE148" s="126">
        <f t="shared" si="18"/>
        <v>0</v>
      </c>
      <c r="AF148" s="126">
        <f t="shared" si="18"/>
        <v>0</v>
      </c>
      <c r="AG148" s="47">
        <f t="shared" si="18"/>
        <v>1044</v>
      </c>
    </row>
    <row r="149" spans="1:33" ht="7.5" customHeight="1" thickBot="1">
      <c r="A149" s="25"/>
      <c r="B149" s="131"/>
      <c r="C149" s="126"/>
      <c r="D149" s="17"/>
      <c r="E149" s="94"/>
      <c r="F149" s="94"/>
      <c r="G149" s="94"/>
      <c r="H149" s="94"/>
      <c r="I149" s="94"/>
      <c r="J149" s="145"/>
      <c r="K149" s="145"/>
      <c r="L149" s="145"/>
      <c r="M149" s="145"/>
      <c r="N149" s="145"/>
      <c r="O149" s="145"/>
      <c r="P149" s="145"/>
      <c r="Q149" s="94"/>
      <c r="R149" s="111"/>
      <c r="S149" s="112"/>
      <c r="T149" s="113"/>
      <c r="U149" s="48"/>
      <c r="V149" s="48"/>
      <c r="W149" s="48"/>
      <c r="X149" s="48"/>
      <c r="Y149" s="48"/>
      <c r="Z149" s="42"/>
      <c r="AA149" s="42"/>
      <c r="AB149" s="42"/>
      <c r="AC149" s="42"/>
      <c r="AD149" s="42"/>
      <c r="AE149" s="42"/>
      <c r="AF149" s="42"/>
      <c r="AG149" s="48"/>
    </row>
    <row r="150" spans="2:33" ht="10.5">
      <c r="B150" s="18"/>
      <c r="C150" s="18"/>
      <c r="D150" s="18"/>
      <c r="E150" s="18"/>
      <c r="F150" s="18"/>
      <c r="G150" s="1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S150" s="19"/>
      <c r="T150" s="114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8"/>
    </row>
    <row r="151" spans="1:33" s="32" customFormat="1" ht="12.75">
      <c r="A151" s="34"/>
      <c r="B151" s="31"/>
      <c r="C151" s="31"/>
      <c r="D151" s="31"/>
      <c r="E151" s="31"/>
      <c r="F151" s="3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53"/>
      <c r="S151" s="33"/>
      <c r="T151" s="116"/>
      <c r="U151" s="33"/>
      <c r="V151" s="117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1"/>
    </row>
    <row r="152" spans="2:33" ht="10.5"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S152" s="19"/>
      <c r="T152" s="114"/>
      <c r="U152" s="19"/>
      <c r="V152" s="19"/>
      <c r="W152" s="19"/>
      <c r="X152" s="19"/>
      <c r="Y152" s="19"/>
      <c r="Z152" s="19"/>
      <c r="AA152" s="135"/>
      <c r="AB152" s="135"/>
      <c r="AC152" s="135"/>
      <c r="AD152" s="135"/>
      <c r="AE152" s="19"/>
      <c r="AF152" s="19"/>
      <c r="AG152" s="18"/>
    </row>
    <row r="153" spans="2:33" ht="10.5"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S153" s="19"/>
      <c r="T153" s="114"/>
      <c r="U153" s="19"/>
      <c r="V153" s="19"/>
      <c r="W153" s="19"/>
      <c r="X153" s="19"/>
      <c r="Y153" s="19"/>
      <c r="Z153" s="19"/>
      <c r="AA153" s="135"/>
      <c r="AB153" s="135"/>
      <c r="AC153" s="135"/>
      <c r="AD153" s="135"/>
      <c r="AE153" s="19"/>
      <c r="AF153" s="19"/>
      <c r="AG153" s="18"/>
    </row>
    <row r="154" spans="2:33" ht="10.5"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S154" s="19"/>
      <c r="T154" s="114"/>
      <c r="U154" s="19"/>
      <c r="V154" s="19"/>
      <c r="W154" s="19"/>
      <c r="X154" s="19"/>
      <c r="Y154" s="19"/>
      <c r="Z154" s="19"/>
      <c r="AA154" s="135"/>
      <c r="AB154" s="135"/>
      <c r="AC154" s="135"/>
      <c r="AD154" s="135"/>
      <c r="AE154" s="19"/>
      <c r="AF154" s="19"/>
      <c r="AG154" s="18"/>
    </row>
    <row r="155" spans="2:33" ht="10.5"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S155" s="19"/>
      <c r="T155" s="114"/>
      <c r="U155" s="19"/>
      <c r="V155" s="19"/>
      <c r="W155" s="19"/>
      <c r="X155" s="19"/>
      <c r="Y155" s="19"/>
      <c r="Z155" s="19"/>
      <c r="AA155" s="135"/>
      <c r="AB155" s="135"/>
      <c r="AC155" s="135"/>
      <c r="AD155" s="135"/>
      <c r="AE155" s="19"/>
      <c r="AF155" s="19"/>
      <c r="AG155" s="18"/>
    </row>
    <row r="156" spans="2:33" ht="10.5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S156" s="19"/>
      <c r="T156" s="114"/>
      <c r="U156" s="19"/>
      <c r="V156" s="19"/>
      <c r="W156" s="19"/>
      <c r="X156" s="19"/>
      <c r="Y156" s="19"/>
      <c r="Z156" s="19"/>
      <c r="AA156" s="135"/>
      <c r="AB156" s="135"/>
      <c r="AC156" s="135"/>
      <c r="AD156" s="135"/>
      <c r="AE156" s="19"/>
      <c r="AF156" s="19"/>
      <c r="AG156" s="18"/>
    </row>
    <row r="157" spans="2:33" ht="10.5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S157" s="19"/>
      <c r="T157" s="114"/>
      <c r="U157" s="19"/>
      <c r="V157" s="19"/>
      <c r="W157" s="19"/>
      <c r="X157" s="19"/>
      <c r="Y157" s="19"/>
      <c r="Z157" s="19"/>
      <c r="AA157" s="135"/>
      <c r="AB157" s="135"/>
      <c r="AC157" s="135"/>
      <c r="AD157" s="135"/>
      <c r="AE157" s="19"/>
      <c r="AF157" s="19"/>
      <c r="AG157" s="18"/>
    </row>
    <row r="158" spans="2:33" ht="10.5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S158" s="19"/>
      <c r="T158" s="114"/>
      <c r="U158" s="19"/>
      <c r="V158" s="19"/>
      <c r="W158" s="19"/>
      <c r="X158" s="19"/>
      <c r="Y158" s="19"/>
      <c r="Z158" s="19"/>
      <c r="AA158" s="135"/>
      <c r="AB158" s="135"/>
      <c r="AC158" s="135"/>
      <c r="AD158" s="135"/>
      <c r="AE158" s="19"/>
      <c r="AF158" s="19"/>
      <c r="AG158" s="18"/>
    </row>
    <row r="159" spans="2:33" ht="10.5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S159" s="19"/>
      <c r="T159" s="114"/>
      <c r="U159" s="19"/>
      <c r="V159" s="19"/>
      <c r="W159" s="19"/>
      <c r="X159" s="19"/>
      <c r="Y159" s="19"/>
      <c r="Z159" s="19"/>
      <c r="AA159" s="135"/>
      <c r="AB159" s="135"/>
      <c r="AC159" s="135"/>
      <c r="AD159" s="135"/>
      <c r="AE159" s="19"/>
      <c r="AF159" s="19"/>
      <c r="AG159" s="18"/>
    </row>
    <row r="160" spans="2:33" ht="10.5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35"/>
      <c r="AB160" s="135"/>
      <c r="AC160" s="135"/>
      <c r="AD160" s="135"/>
      <c r="AE160" s="19"/>
      <c r="AF160" s="19"/>
      <c r="AG160" s="18"/>
    </row>
    <row r="161" spans="2:33" ht="10.5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S161" s="19"/>
      <c r="T161" s="114"/>
      <c r="U161" s="19"/>
      <c r="V161" s="19"/>
      <c r="W161" s="19"/>
      <c r="X161" s="19"/>
      <c r="Y161" s="19"/>
      <c r="Z161" s="19"/>
      <c r="AA161" s="135"/>
      <c r="AB161" s="135"/>
      <c r="AC161" s="135"/>
      <c r="AD161" s="135"/>
      <c r="AE161" s="19"/>
      <c r="AF161" s="19"/>
      <c r="AG161" s="18"/>
    </row>
    <row r="162" spans="2:33" ht="10.5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8"/>
    </row>
    <row r="163" spans="2:33" ht="10.5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8"/>
    </row>
    <row r="164" spans="2:33" ht="10.5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8"/>
    </row>
    <row r="165" spans="2:33" ht="10.5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8"/>
    </row>
    <row r="166" spans="2:33" ht="10.5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8"/>
    </row>
    <row r="167" spans="2:33" ht="10.5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8"/>
    </row>
    <row r="168" spans="2:33" ht="10.5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8"/>
    </row>
    <row r="169" spans="2:33" ht="10.5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8"/>
    </row>
    <row r="170" spans="2:33" ht="10.5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8"/>
    </row>
    <row r="171" spans="2:33" ht="10.5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8"/>
    </row>
    <row r="172" spans="2:33" ht="10.5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8"/>
    </row>
    <row r="173" spans="2:33" ht="10.5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8"/>
    </row>
    <row r="174" spans="2:33" ht="10.5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8"/>
    </row>
    <row r="175" spans="2:33" ht="10.5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8"/>
    </row>
    <row r="176" spans="2:33" ht="10.5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8"/>
    </row>
    <row r="177" spans="2:33" ht="10.5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8"/>
    </row>
    <row r="178" spans="2:33" ht="10.5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8"/>
    </row>
    <row r="179" spans="2:33" ht="10.5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8"/>
    </row>
    <row r="180" spans="2:33" ht="10.5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8"/>
    </row>
    <row r="181" spans="2:33" ht="10.5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8"/>
    </row>
    <row r="182" spans="2:33" ht="10.5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8"/>
    </row>
    <row r="183" spans="2:33" ht="10.5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8"/>
    </row>
    <row r="184" spans="2:33" ht="10.5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8"/>
    </row>
    <row r="185" spans="2:33" ht="10.5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8"/>
    </row>
    <row r="186" spans="2:33" ht="10.5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8"/>
    </row>
    <row r="187" spans="2:33" ht="10.5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8"/>
    </row>
    <row r="188" spans="2:33" ht="10.5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8"/>
    </row>
    <row r="189" spans="2:33" ht="10.5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8"/>
    </row>
    <row r="190" spans="2:33" ht="10.5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8"/>
    </row>
    <row r="191" spans="2:33" ht="10.5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8"/>
    </row>
    <row r="192" spans="2:33" ht="10.5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8"/>
    </row>
    <row r="193" spans="2:33" ht="10.5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8"/>
    </row>
    <row r="194" spans="2:33" ht="10.5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8"/>
    </row>
    <row r="195" spans="2:33" ht="10.5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8"/>
    </row>
    <row r="196" spans="2:33" ht="10.5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8"/>
    </row>
    <row r="197" spans="2:33" ht="10.5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8"/>
    </row>
    <row r="198" spans="2:33" ht="10.5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8"/>
    </row>
    <row r="199" spans="2:33" ht="10.5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8"/>
    </row>
    <row r="200" spans="2:33" ht="10.5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8"/>
    </row>
    <row r="201" spans="2:33" ht="10.5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8"/>
    </row>
    <row r="202" spans="2:33" ht="10.5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8"/>
    </row>
    <row r="203" spans="2:33" ht="10.5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8"/>
    </row>
    <row r="204" spans="2:33" ht="10.5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8"/>
    </row>
    <row r="205" spans="2:33" ht="10.5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8"/>
    </row>
    <row r="206" spans="2:33" ht="10.5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8"/>
    </row>
    <row r="207" spans="2:33" ht="10.5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8"/>
    </row>
    <row r="208" spans="2:33" ht="10.5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8"/>
    </row>
    <row r="209" spans="2:33" ht="10.5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8"/>
    </row>
    <row r="210" spans="2:33" ht="10.5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8"/>
    </row>
    <row r="211" spans="2:33" ht="10.5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8"/>
    </row>
    <row r="212" spans="2:33" ht="10.5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8"/>
    </row>
    <row r="213" spans="2:33" ht="10.5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8"/>
    </row>
    <row r="214" spans="2:33" ht="10.5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8"/>
    </row>
    <row r="215" spans="2:33" ht="10.5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8"/>
    </row>
    <row r="216" spans="2:33" ht="10.5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8"/>
    </row>
    <row r="217" spans="2:33" ht="10.5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8"/>
    </row>
    <row r="218" spans="2:33" ht="10.5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8"/>
    </row>
    <row r="219" spans="2:33" ht="10.5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8"/>
    </row>
    <row r="220" spans="2:33" ht="10.5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8"/>
    </row>
    <row r="221" spans="2:33" ht="10.5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8"/>
    </row>
    <row r="222" spans="2:33" ht="10.5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8"/>
    </row>
    <row r="223" spans="2:33" ht="10.5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8"/>
    </row>
    <row r="224" spans="2:33" ht="10.5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8"/>
    </row>
    <row r="225" spans="2:33" ht="10.5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8"/>
    </row>
    <row r="226" spans="2:33" ht="10.5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8"/>
    </row>
    <row r="227" spans="2:33" ht="10.5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8"/>
    </row>
    <row r="228" spans="2:33" ht="10.5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8"/>
    </row>
    <row r="229" spans="2:33" ht="10.5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8"/>
    </row>
    <row r="230" spans="2:33" ht="10.5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8"/>
    </row>
    <row r="231" spans="2:33" ht="10.5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8"/>
    </row>
    <row r="232" spans="2:33" ht="10.5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8"/>
    </row>
    <row r="233" spans="2:33" ht="10.5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8"/>
    </row>
    <row r="234" spans="2:33" ht="10.5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8"/>
    </row>
    <row r="235" spans="2:33" ht="10.5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8"/>
    </row>
    <row r="236" spans="2:33" ht="10.5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8"/>
    </row>
    <row r="237" spans="2:33" ht="10.5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8"/>
    </row>
    <row r="238" spans="2:33" ht="10.5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8"/>
    </row>
    <row r="239" spans="2:33" ht="10.5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8"/>
    </row>
    <row r="240" spans="2:33" ht="10.5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8"/>
    </row>
    <row r="241" spans="2:33" ht="10.5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8"/>
    </row>
    <row r="242" spans="2:33" ht="10.5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8"/>
    </row>
    <row r="243" spans="2:33" ht="10.5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8"/>
    </row>
    <row r="244" spans="2:33" ht="10.5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8"/>
    </row>
    <row r="245" spans="2:33" ht="10.5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8"/>
    </row>
    <row r="246" spans="2:33" ht="10.5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8"/>
    </row>
    <row r="247" spans="2:33" ht="10.5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8"/>
    </row>
    <row r="248" spans="2:33" ht="10.5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8"/>
    </row>
    <row r="249" spans="2:33" ht="10.5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8"/>
    </row>
    <row r="250" spans="2:33" ht="10.5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8"/>
    </row>
    <row r="251" spans="2:33" ht="10.5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8"/>
    </row>
    <row r="252" spans="2:33" ht="10.5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8"/>
    </row>
    <row r="253" spans="2:33" ht="10.5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8"/>
    </row>
    <row r="254" spans="2:33" ht="10.5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8"/>
    </row>
    <row r="255" spans="2:33" ht="10.5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8"/>
    </row>
    <row r="256" spans="2:33" ht="10.5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8"/>
    </row>
    <row r="257" spans="2:33" ht="10.5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8"/>
    </row>
    <row r="258" spans="2:33" ht="10.5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8"/>
    </row>
    <row r="259" spans="2:33" ht="10.5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8"/>
    </row>
    <row r="260" spans="2:33" ht="10.5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8"/>
    </row>
    <row r="261" spans="2:33" ht="10.5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8"/>
    </row>
    <row r="262" spans="2:33" ht="10.5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8"/>
    </row>
    <row r="263" spans="2:33" ht="10.5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8"/>
    </row>
    <row r="264" spans="2:33" ht="10.5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8"/>
    </row>
    <row r="265" spans="2:33" ht="10.5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8"/>
    </row>
    <row r="266" spans="2:33" ht="10.5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8"/>
    </row>
    <row r="267" spans="2:33" ht="10.5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8"/>
    </row>
    <row r="268" spans="2:33" ht="10.5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8"/>
    </row>
    <row r="269" spans="2:33" ht="10.5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8"/>
    </row>
    <row r="270" spans="2:33" ht="10.5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8"/>
    </row>
    <row r="271" spans="2:33" ht="10.5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8"/>
    </row>
    <row r="272" spans="2:33" ht="10.5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8"/>
    </row>
    <row r="273" spans="2:33" ht="10.5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8"/>
    </row>
    <row r="274" spans="2:33" ht="10.5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8"/>
    </row>
    <row r="275" spans="2:33" ht="10.5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8"/>
    </row>
    <row r="276" spans="2:33" ht="10.5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8"/>
    </row>
    <row r="277" spans="2:33" ht="10.5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8"/>
    </row>
    <row r="278" spans="2:33" ht="10.5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8"/>
    </row>
    <row r="279" spans="2:33" ht="10.5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8"/>
    </row>
    <row r="280" spans="2:33" ht="10.5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8"/>
    </row>
    <row r="281" spans="2:33" ht="10.5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8"/>
    </row>
    <row r="282" spans="2:33" ht="10.5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8"/>
    </row>
    <row r="283" spans="2:33" ht="10.5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8"/>
    </row>
    <row r="284" spans="2:33" ht="10.5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8"/>
    </row>
    <row r="285" spans="2:33" ht="10.5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8"/>
    </row>
    <row r="286" spans="2:33" ht="10.5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8"/>
    </row>
    <row r="287" spans="2:33" ht="10.5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8"/>
    </row>
    <row r="288" spans="2:33" ht="10.5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8"/>
    </row>
    <row r="289" spans="2:33" ht="10.5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8"/>
    </row>
    <row r="290" spans="2:33" ht="10.5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8"/>
    </row>
    <row r="291" spans="2:33" ht="10.5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8"/>
    </row>
    <row r="292" spans="2:33" ht="10.5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8"/>
    </row>
    <row r="293" spans="2:33" ht="10.5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8"/>
    </row>
    <row r="294" spans="2:33" ht="10.5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8"/>
    </row>
    <row r="295" spans="2:33" ht="10.5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8"/>
    </row>
    <row r="296" spans="2:33" ht="10.5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8"/>
    </row>
    <row r="297" spans="2:33" ht="10.5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8"/>
    </row>
    <row r="298" spans="2:33" ht="10.5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8"/>
    </row>
    <row r="299" spans="2:33" ht="10.5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8"/>
    </row>
    <row r="300" spans="2:33" ht="10.5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8"/>
    </row>
    <row r="301" spans="2:33" ht="10.5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8"/>
    </row>
    <row r="302" spans="2:33" ht="10.5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8"/>
    </row>
    <row r="303" spans="2:33" ht="10.5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8"/>
    </row>
    <row r="304" spans="2:33" ht="10.5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8"/>
    </row>
    <row r="305" spans="2:33" ht="10.5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8"/>
    </row>
    <row r="306" spans="2:33" ht="10.5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8"/>
    </row>
    <row r="307" spans="2:33" ht="10.5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8"/>
    </row>
    <row r="308" spans="2:33" ht="10.5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8"/>
    </row>
    <row r="309" spans="2:33" ht="10.5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8"/>
    </row>
    <row r="310" spans="2:33" ht="10.5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8"/>
    </row>
    <row r="311" spans="2:33" ht="10.5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8"/>
    </row>
    <row r="312" spans="2:33" ht="10.5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8"/>
    </row>
    <row r="313" spans="2:33" ht="10.5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8"/>
    </row>
    <row r="314" spans="2:33" ht="10.5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8"/>
    </row>
    <row r="315" spans="2:33" ht="10.5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8"/>
    </row>
    <row r="316" spans="2:33" ht="10.5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8"/>
    </row>
    <row r="317" spans="2:33" ht="10.5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8"/>
    </row>
    <row r="318" spans="2:33" ht="10.5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8"/>
    </row>
    <row r="319" spans="2:33" ht="10.5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8"/>
    </row>
    <row r="320" spans="2:33" ht="10.5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8"/>
    </row>
    <row r="321" spans="2:33" ht="10.5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8"/>
    </row>
    <row r="322" spans="2:33" ht="10.5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8"/>
    </row>
    <row r="323" spans="2:33" ht="10.5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8"/>
    </row>
    <row r="324" spans="2:33" ht="10.5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8"/>
    </row>
    <row r="325" spans="2:33" ht="10.5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8"/>
    </row>
    <row r="326" spans="2:33" ht="10.5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8"/>
    </row>
    <row r="327" spans="2:33" ht="10.5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8"/>
    </row>
    <row r="328" spans="2:33" ht="10.5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8"/>
    </row>
    <row r="329" spans="2:33" ht="10.5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8"/>
    </row>
    <row r="330" spans="2:33" ht="10.5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8"/>
    </row>
    <row r="331" spans="2:33" ht="10.5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8"/>
    </row>
    <row r="332" spans="2:33" ht="10.5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8"/>
    </row>
    <row r="333" spans="2:33" ht="10.5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8"/>
    </row>
    <row r="334" spans="2:33" ht="10.5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8"/>
    </row>
    <row r="335" spans="2:33" ht="10.5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8"/>
    </row>
    <row r="336" spans="2:33" ht="10.5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8"/>
    </row>
    <row r="337" spans="2:33" ht="10.5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8"/>
    </row>
    <row r="338" spans="2:33" ht="10.5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8"/>
    </row>
    <row r="339" spans="2:33" ht="10.5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8"/>
    </row>
    <row r="340" spans="2:33" ht="10.5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8"/>
    </row>
    <row r="341" spans="2:33" ht="10.5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8"/>
    </row>
    <row r="342" spans="2:33" ht="10.5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8"/>
    </row>
    <row r="343" spans="2:33" ht="10.5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8"/>
    </row>
    <row r="344" spans="2:33" ht="10.5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8"/>
    </row>
    <row r="345" spans="2:33" ht="10.5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8"/>
    </row>
    <row r="346" spans="2:33" ht="10.5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8"/>
    </row>
    <row r="347" spans="2:33" ht="10.5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8"/>
    </row>
    <row r="348" spans="2:33" ht="10.5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8"/>
    </row>
    <row r="349" spans="2:33" ht="10.5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8"/>
    </row>
    <row r="350" spans="2:33" ht="10.5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8"/>
    </row>
    <row r="351" spans="2:33" ht="10.5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8"/>
    </row>
    <row r="352" spans="2:33" ht="10.5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8"/>
    </row>
    <row r="353" spans="2:33" ht="10.5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8"/>
    </row>
    <row r="354" spans="2:33" ht="10.5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8"/>
    </row>
    <row r="355" spans="2:33" ht="10.5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8"/>
    </row>
    <row r="356" spans="2:33" ht="10.5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8"/>
    </row>
    <row r="357" spans="2:33" ht="10.5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8"/>
    </row>
    <row r="358" spans="2:33" ht="10.5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8"/>
    </row>
    <row r="359" spans="2:33" ht="10.5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8"/>
    </row>
    <row r="360" spans="2:33" ht="10.5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8"/>
    </row>
    <row r="361" spans="2:33" ht="10.5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8"/>
    </row>
    <row r="362" spans="2:33" ht="10.5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8"/>
    </row>
    <row r="363" spans="2:33" ht="10.5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8"/>
    </row>
    <row r="364" spans="2:33" ht="10.5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8"/>
    </row>
    <row r="365" spans="2:33" ht="10.5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8"/>
    </row>
    <row r="366" spans="2:33" ht="10.5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8"/>
    </row>
    <row r="367" spans="2:33" ht="10.5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8"/>
    </row>
    <row r="368" spans="2:33" ht="10.5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8"/>
    </row>
    <row r="369" spans="2:33" ht="10.5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8"/>
    </row>
    <row r="370" spans="2:33" ht="10.5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8"/>
    </row>
    <row r="371" spans="2:33" ht="10.5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8"/>
    </row>
    <row r="372" spans="2:33" ht="10.5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8"/>
    </row>
    <row r="373" spans="2:33" ht="10.5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8"/>
    </row>
    <row r="374" spans="2:33" ht="10.5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8"/>
    </row>
    <row r="375" spans="2:33" ht="10.5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8"/>
    </row>
    <row r="376" spans="2:33" ht="10.5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8"/>
    </row>
    <row r="377" spans="2:33" ht="10.5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8"/>
    </row>
    <row r="378" spans="2:33" ht="10.5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8"/>
    </row>
    <row r="379" spans="2:33" ht="10.5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8"/>
    </row>
    <row r="380" spans="2:33" ht="10.5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8"/>
    </row>
    <row r="381" spans="2:33" ht="10.5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8"/>
    </row>
    <row r="382" spans="2:33" ht="10.5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8"/>
    </row>
    <row r="383" spans="2:33" ht="10.5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8"/>
    </row>
    <row r="384" spans="2:33" ht="10.5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8"/>
    </row>
    <row r="385" spans="2:33" ht="10.5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8"/>
    </row>
    <row r="386" spans="2:33" ht="10.5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8"/>
    </row>
    <row r="387" spans="2:33" ht="10.5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8"/>
    </row>
    <row r="388" spans="2:33" ht="10.5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8"/>
    </row>
    <row r="389" spans="2:33" ht="10.5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8"/>
    </row>
    <row r="390" spans="2:33" ht="10.5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8"/>
    </row>
    <row r="391" spans="2:33" ht="10.5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8"/>
    </row>
    <row r="392" spans="2:33" ht="10.5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8"/>
    </row>
    <row r="393" spans="2:33" ht="10.5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8"/>
    </row>
    <row r="394" spans="2:33" ht="10.5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8"/>
    </row>
    <row r="395" spans="2:33" ht="10.5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8"/>
    </row>
    <row r="396" spans="2:33" ht="10.5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8"/>
    </row>
    <row r="397" spans="2:33" ht="10.5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8"/>
    </row>
    <row r="398" spans="2:33" ht="10.5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8"/>
    </row>
    <row r="399" spans="2:33" ht="10.5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8"/>
    </row>
    <row r="400" spans="2:33" ht="10.5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8"/>
    </row>
    <row r="401" spans="2:33" ht="10.5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8"/>
    </row>
    <row r="402" spans="2:33" ht="10.5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8"/>
    </row>
    <row r="403" spans="2:33" ht="10.5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8"/>
    </row>
    <row r="404" spans="2:33" ht="10.5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8"/>
    </row>
    <row r="405" spans="2:33" ht="10.5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8"/>
    </row>
    <row r="406" spans="2:33" ht="10.5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8"/>
    </row>
    <row r="407" spans="2:33" ht="10.5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8"/>
    </row>
    <row r="408" spans="2:33" ht="10.5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8"/>
    </row>
    <row r="409" spans="2:33" ht="10.5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8"/>
    </row>
    <row r="410" spans="2:33" ht="10.5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8"/>
    </row>
    <row r="411" spans="2:33" ht="10.5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8"/>
    </row>
    <row r="412" spans="2:33" ht="10.5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8"/>
    </row>
    <row r="413" spans="2:33" ht="10.5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8"/>
    </row>
    <row r="414" spans="2:33" ht="10.5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8"/>
    </row>
    <row r="415" spans="2:33" ht="10.5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8"/>
    </row>
    <row r="416" spans="2:33" ht="10.5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8"/>
    </row>
    <row r="417" spans="2:33" ht="10.5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8"/>
    </row>
    <row r="418" spans="2:33" ht="10.5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8"/>
    </row>
    <row r="419" spans="2:33" ht="10.5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8"/>
    </row>
    <row r="420" spans="2:33" ht="10.5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8"/>
    </row>
    <row r="421" spans="2:33" ht="10.5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8"/>
    </row>
    <row r="422" spans="2:33" ht="10.5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8"/>
    </row>
    <row r="423" spans="2:33" ht="10.5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8"/>
    </row>
    <row r="424" spans="2:33" ht="10.5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8"/>
    </row>
    <row r="425" spans="2:33" ht="10.5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8"/>
    </row>
    <row r="426" spans="2:33" ht="10.5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8"/>
    </row>
    <row r="427" spans="2:33" ht="10.5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8"/>
    </row>
    <row r="428" spans="2:33" ht="10.5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8"/>
    </row>
    <row r="429" spans="2:33" ht="10.5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8"/>
    </row>
    <row r="430" spans="2:33" ht="10.5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8"/>
    </row>
    <row r="431" spans="2:33" ht="10.5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8"/>
    </row>
    <row r="432" spans="2:33" ht="10.5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8"/>
    </row>
    <row r="433" spans="2:33" ht="10.5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8"/>
    </row>
    <row r="434" spans="2:33" ht="10.5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8"/>
    </row>
    <row r="435" spans="2:33" ht="10.5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8"/>
    </row>
    <row r="436" spans="2:33" ht="10.5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8"/>
    </row>
    <row r="437" spans="2:33" ht="10.5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8"/>
    </row>
    <row r="438" spans="2:33" ht="10.5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8"/>
    </row>
    <row r="439" spans="2:33" ht="10.5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8"/>
    </row>
    <row r="440" spans="2:33" ht="10.5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8"/>
    </row>
    <row r="441" spans="2:33" ht="10.5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8"/>
    </row>
    <row r="442" spans="2:33" ht="10.5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8"/>
    </row>
    <row r="443" spans="2:33" ht="10.5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8"/>
    </row>
    <row r="444" spans="2:33" ht="10.5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8"/>
    </row>
    <row r="445" spans="2:33" ht="10.5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8"/>
    </row>
    <row r="446" spans="2:33" ht="10.5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8"/>
    </row>
    <row r="447" spans="2:33" ht="10.5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8"/>
    </row>
    <row r="448" spans="2:33" ht="10.5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8"/>
    </row>
    <row r="449" spans="2:33" ht="10.5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8"/>
    </row>
    <row r="450" spans="2:33" ht="10.5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8"/>
    </row>
    <row r="451" spans="2:33" ht="10.5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8"/>
    </row>
    <row r="452" spans="2:33" ht="10.5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8"/>
    </row>
    <row r="453" spans="2:33" ht="10.5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8"/>
    </row>
    <row r="454" spans="2:33" ht="10.5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8"/>
    </row>
    <row r="455" spans="2:33" ht="10.5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8"/>
    </row>
    <row r="456" spans="2:33" ht="10.5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8"/>
    </row>
    <row r="457" spans="2:33" ht="10.5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8"/>
    </row>
    <row r="458" spans="2:33" ht="10.5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8"/>
    </row>
    <row r="459" spans="2:33" ht="10.5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8"/>
    </row>
    <row r="460" spans="2:33" ht="10.5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8"/>
    </row>
    <row r="461" spans="2:33" ht="10.5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8"/>
    </row>
    <row r="462" spans="2:33" ht="10.5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8"/>
    </row>
    <row r="463" spans="2:33" ht="10.5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8"/>
    </row>
    <row r="464" spans="2:33" ht="10.5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8"/>
    </row>
    <row r="465" spans="2:33" ht="10.5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8"/>
    </row>
    <row r="466" spans="2:33" ht="10.5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8"/>
    </row>
    <row r="467" spans="2:33" ht="10.5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8"/>
    </row>
    <row r="468" spans="2:33" ht="10.5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8"/>
    </row>
    <row r="469" spans="2:33" ht="10.5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8"/>
    </row>
    <row r="470" spans="2:33" ht="10.5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8"/>
    </row>
    <row r="471" spans="2:33" ht="10.5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8"/>
    </row>
    <row r="472" spans="2:33" ht="10.5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8"/>
    </row>
    <row r="473" spans="2:33" ht="10.5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8"/>
    </row>
    <row r="474" spans="2:33" ht="10.5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8"/>
    </row>
    <row r="475" spans="2:33" ht="10.5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8"/>
    </row>
    <row r="476" spans="2:33" ht="10.5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8"/>
    </row>
    <row r="477" spans="2:33" ht="10.5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8"/>
    </row>
    <row r="478" spans="2:33" ht="10.5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8"/>
    </row>
    <row r="479" spans="2:33" ht="10.5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8"/>
    </row>
    <row r="480" spans="2:33" ht="10.5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8"/>
    </row>
    <row r="481" spans="2:33" ht="10.5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8"/>
    </row>
    <row r="482" spans="2:33" ht="10.5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8"/>
    </row>
    <row r="483" spans="2:33" ht="10.5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8"/>
    </row>
    <row r="484" spans="2:33" ht="10.5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8"/>
    </row>
    <row r="485" spans="2:33" ht="10.5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8"/>
    </row>
    <row r="486" spans="2:33" ht="10.5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8"/>
    </row>
    <row r="487" spans="2:33" ht="10.5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8"/>
    </row>
    <row r="488" spans="2:33" ht="10.5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8"/>
    </row>
    <row r="489" spans="2:33" ht="10.5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8"/>
    </row>
    <row r="490" spans="2:33" ht="10.5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8"/>
    </row>
    <row r="491" spans="2:33" ht="10.5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8"/>
    </row>
    <row r="492" spans="2:33" ht="10.5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8"/>
    </row>
    <row r="493" spans="2:33" ht="10.5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8"/>
    </row>
    <row r="494" spans="2:33" ht="10.5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8"/>
    </row>
    <row r="495" spans="2:33" ht="10.5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8"/>
    </row>
    <row r="496" spans="2:33" ht="10.5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8"/>
    </row>
    <row r="497" spans="2:33" ht="10.5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8"/>
    </row>
    <row r="498" spans="2:33" ht="10.5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8"/>
    </row>
    <row r="499" spans="2:33" ht="10.5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8"/>
    </row>
    <row r="500" spans="2:33" ht="10.5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8"/>
    </row>
    <row r="501" spans="2:33" ht="10.5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8"/>
    </row>
    <row r="502" spans="2:33" ht="10.5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8"/>
    </row>
    <row r="503" spans="2:33" ht="10.5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8"/>
    </row>
    <row r="504" spans="2:33" ht="10.5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8"/>
    </row>
    <row r="505" spans="2:33" ht="10.5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8"/>
    </row>
    <row r="506" spans="2:33" ht="10.5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8"/>
    </row>
    <row r="507" spans="2:33" ht="10.5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8"/>
    </row>
    <row r="508" spans="2:33" ht="10.5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8"/>
    </row>
    <row r="509" spans="2:33" ht="10.5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8"/>
    </row>
    <row r="510" spans="2:33" ht="10.5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8"/>
    </row>
    <row r="511" spans="2:33" ht="10.5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8"/>
    </row>
    <row r="512" spans="2:33" ht="10.5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8"/>
    </row>
    <row r="513" spans="2:33" ht="10.5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8"/>
    </row>
    <row r="514" spans="2:33" ht="10.5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8"/>
    </row>
    <row r="515" spans="2:33" ht="10.5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8"/>
    </row>
    <row r="516" spans="2:33" ht="10.5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8"/>
    </row>
    <row r="517" spans="2:33" ht="10.5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8"/>
    </row>
    <row r="518" spans="2:33" ht="10.5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8"/>
    </row>
    <row r="519" spans="2:33" ht="10.5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8"/>
    </row>
    <row r="520" spans="2:33" ht="10.5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8"/>
    </row>
    <row r="521" spans="2:33" ht="10.5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8"/>
    </row>
    <row r="522" spans="2:33" ht="10.5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8"/>
    </row>
    <row r="523" spans="2:33" ht="10.5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8"/>
    </row>
    <row r="524" spans="2:33" ht="10.5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8"/>
    </row>
    <row r="525" spans="2:33" ht="10.5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8"/>
    </row>
    <row r="526" spans="2:33" ht="10.5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8"/>
    </row>
    <row r="527" spans="2:33" ht="10.5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8"/>
    </row>
    <row r="528" spans="2:33" ht="10.5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8"/>
    </row>
    <row r="529" spans="2:33" ht="10.5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8"/>
    </row>
    <row r="530" spans="2:33" ht="10.5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8"/>
    </row>
    <row r="531" spans="2:33" ht="10.5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8"/>
    </row>
    <row r="532" spans="2:33" ht="10.5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8"/>
    </row>
    <row r="533" spans="2:33" ht="10.5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S533" s="19"/>
      <c r="T533" s="114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8"/>
    </row>
    <row r="534" spans="2:33" ht="10.5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S534" s="19"/>
      <c r="T534" s="114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8"/>
    </row>
    <row r="535" spans="2:33" ht="10.5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S535" s="19"/>
      <c r="T535" s="114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8"/>
    </row>
    <row r="536" spans="2:33" ht="10.5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S536" s="19"/>
      <c r="T536" s="114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8"/>
    </row>
    <row r="537" spans="2:33" ht="10.5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S537" s="19"/>
      <c r="T537" s="114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8"/>
    </row>
    <row r="538" spans="2:33" ht="10.5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S538" s="19"/>
      <c r="T538" s="114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8"/>
    </row>
    <row r="539" spans="2:33" ht="10.5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S539" s="19"/>
      <c r="T539" s="114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8"/>
    </row>
    <row r="540" spans="2:33" ht="10.5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S540" s="19"/>
      <c r="T540" s="114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8"/>
    </row>
    <row r="541" spans="2:33" ht="10.5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S541" s="19"/>
      <c r="T541" s="114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8"/>
    </row>
    <row r="542" spans="2:33" ht="10.5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S542" s="19"/>
      <c r="T542" s="114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8"/>
    </row>
    <row r="543" spans="2:33" ht="10.5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S543" s="19"/>
      <c r="T543" s="114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8"/>
    </row>
    <row r="544" spans="2:33" ht="10.5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S544" s="19"/>
      <c r="T544" s="114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8"/>
    </row>
    <row r="545" spans="2:33" ht="10.5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S545" s="19"/>
      <c r="T545" s="114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8"/>
    </row>
    <row r="546" spans="2:33" ht="10.5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S546" s="19"/>
      <c r="T546" s="114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8"/>
    </row>
    <row r="547" spans="2:33" ht="10.5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S547" s="19"/>
      <c r="T547" s="114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8"/>
    </row>
    <row r="548" spans="2:33" ht="10.5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S548" s="19"/>
      <c r="T548" s="114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8"/>
    </row>
    <row r="549" spans="2:33" ht="10.5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S549" s="19"/>
      <c r="T549" s="114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8"/>
    </row>
    <row r="550" spans="2:33" ht="10.5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S550" s="19"/>
      <c r="T550" s="114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8"/>
    </row>
    <row r="551" spans="2:33" ht="10.5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S551" s="19"/>
      <c r="T551" s="114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8"/>
    </row>
    <row r="552" spans="2:33" ht="10.5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S552" s="19"/>
      <c r="T552" s="114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8"/>
    </row>
    <row r="553" spans="2:33" ht="10.5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S553" s="19"/>
      <c r="T553" s="114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8"/>
    </row>
    <row r="554" spans="2:33" ht="10.5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S554" s="19"/>
      <c r="T554" s="114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8"/>
    </row>
    <row r="555" spans="2:33" ht="10.5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S555" s="19"/>
      <c r="T555" s="114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8"/>
    </row>
    <row r="556" spans="2:33" ht="10.5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S556" s="19"/>
      <c r="T556" s="114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8"/>
    </row>
    <row r="557" spans="2:33" ht="10.5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S557" s="19"/>
      <c r="T557" s="114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8"/>
    </row>
    <row r="558" spans="2:33" ht="10.5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S558" s="19"/>
      <c r="T558" s="114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8"/>
    </row>
    <row r="559" spans="2:33" ht="10.5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S559" s="19"/>
      <c r="T559" s="114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8"/>
    </row>
    <row r="560" spans="2:33" ht="10.5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S560" s="19"/>
      <c r="T560" s="114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8"/>
    </row>
    <row r="561" spans="2:33" ht="10.5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S561" s="19"/>
      <c r="T561" s="114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8"/>
    </row>
    <row r="562" spans="2:33" ht="10.5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S562" s="19"/>
      <c r="T562" s="114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8"/>
    </row>
    <row r="563" spans="2:33" ht="10.5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S563" s="19"/>
      <c r="T563" s="114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8"/>
    </row>
    <row r="564" spans="2:33" ht="10.5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S564" s="19"/>
      <c r="T564" s="114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8"/>
    </row>
    <row r="565" spans="2:33" ht="10.5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S565" s="19"/>
      <c r="T565" s="114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8"/>
    </row>
    <row r="566" spans="2:33" ht="10.5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S566" s="19"/>
      <c r="T566" s="114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8"/>
    </row>
    <row r="567" spans="2:33" ht="10.5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S567" s="19"/>
      <c r="T567" s="114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8"/>
    </row>
    <row r="568" spans="2:33" ht="10.5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S568" s="19"/>
      <c r="T568" s="114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8"/>
    </row>
    <row r="569" spans="2:33" ht="10.5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S569" s="19"/>
      <c r="T569" s="114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8"/>
    </row>
    <row r="570" spans="2:33" ht="10.5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S570" s="19"/>
      <c r="T570" s="114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8"/>
    </row>
    <row r="571" spans="2:33" ht="10.5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S571" s="19"/>
      <c r="T571" s="114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8"/>
    </row>
    <row r="572" spans="2:33" ht="10.5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S572" s="19"/>
      <c r="T572" s="114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8"/>
    </row>
    <row r="573" spans="2:33" ht="10.5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S573" s="19"/>
      <c r="T573" s="114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8"/>
    </row>
    <row r="574" spans="2:33" ht="10.5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S574" s="19"/>
      <c r="T574" s="114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8"/>
    </row>
    <row r="575" spans="2:33" ht="10.5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S575" s="19"/>
      <c r="T575" s="114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8"/>
    </row>
    <row r="576" spans="2:33" ht="10.5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S576" s="19"/>
      <c r="T576" s="114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8"/>
    </row>
    <row r="577" spans="2:33" ht="10.5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S577" s="19"/>
      <c r="T577" s="114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8"/>
    </row>
    <row r="578" spans="2:33" ht="10.5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S578" s="19"/>
      <c r="T578" s="114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8"/>
    </row>
    <row r="579" spans="2:33" ht="10.5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S579" s="19"/>
      <c r="T579" s="114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8"/>
    </row>
    <row r="580" spans="2:33" ht="10.5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S580" s="19"/>
      <c r="T580" s="114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8"/>
    </row>
    <row r="581" spans="2:33" ht="10.5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S581" s="19"/>
      <c r="T581" s="114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8"/>
    </row>
    <row r="582" spans="2:33" ht="10.5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S582" s="19"/>
      <c r="T582" s="114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8"/>
    </row>
    <row r="583" spans="2:33" ht="10.5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S583" s="19"/>
      <c r="T583" s="114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8"/>
    </row>
    <row r="584" spans="2:33" ht="10.5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S584" s="19"/>
      <c r="T584" s="114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8"/>
    </row>
    <row r="585" spans="2:33" ht="10.5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S585" s="19"/>
      <c r="T585" s="114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8"/>
    </row>
    <row r="586" spans="2:33" ht="10.5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S586" s="19"/>
      <c r="T586" s="114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8"/>
    </row>
    <row r="587" spans="2:33" ht="10.5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S587" s="19"/>
      <c r="T587" s="114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8"/>
    </row>
    <row r="588" spans="2:33" ht="10.5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S588" s="19"/>
      <c r="T588" s="114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8"/>
    </row>
    <row r="589" spans="2:33" ht="10.5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S589" s="19"/>
      <c r="T589" s="114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8"/>
    </row>
    <row r="590" spans="2:33" ht="10.5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S590" s="19"/>
      <c r="T590" s="114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8"/>
    </row>
    <row r="591" spans="2:33" ht="10.5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S591" s="19"/>
      <c r="T591" s="114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8"/>
    </row>
    <row r="592" spans="2:33" ht="10.5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S592" s="19"/>
      <c r="T592" s="114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8"/>
    </row>
    <row r="593" spans="2:33" ht="10.5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S593" s="19"/>
      <c r="T593" s="114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8"/>
    </row>
    <row r="594" spans="2:33" ht="10.5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S594" s="19"/>
      <c r="T594" s="114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8"/>
    </row>
    <row r="595" spans="2:33" ht="10.5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S595" s="19"/>
      <c r="T595" s="114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8"/>
    </row>
    <row r="596" spans="2:33" ht="10.5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S596" s="19"/>
      <c r="T596" s="114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8"/>
    </row>
    <row r="597" spans="2:33" ht="10.5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S597" s="19"/>
      <c r="T597" s="114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8"/>
    </row>
    <row r="598" spans="2:33" ht="10.5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S598" s="19"/>
      <c r="T598" s="114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8"/>
    </row>
    <row r="599" spans="2:33" ht="10.5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S599" s="19"/>
      <c r="T599" s="114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8"/>
    </row>
    <row r="600" spans="2:33" ht="10.5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S600" s="19"/>
      <c r="T600" s="114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8"/>
    </row>
    <row r="601" spans="2:33" ht="10.5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S601" s="19"/>
      <c r="T601" s="114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8"/>
    </row>
    <row r="602" spans="2:33" ht="10.5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S602" s="19"/>
      <c r="T602" s="114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8"/>
    </row>
    <row r="603" spans="2:33" ht="10.5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S603" s="19"/>
      <c r="T603" s="114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8"/>
    </row>
    <row r="604" spans="2:33" ht="10.5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S604" s="19"/>
      <c r="T604" s="114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8"/>
    </row>
    <row r="605" spans="2:33" ht="10.5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S605" s="19"/>
      <c r="T605" s="114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8"/>
    </row>
    <row r="606" spans="2:33" ht="10.5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S606" s="19"/>
      <c r="T606" s="114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8"/>
    </row>
    <row r="607" spans="2:33" ht="10.5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S607" s="19"/>
      <c r="T607" s="114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8"/>
    </row>
    <row r="608" spans="2:33" ht="10.5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S608" s="19"/>
      <c r="T608" s="114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8"/>
    </row>
    <row r="609" spans="2:33" ht="10.5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S609" s="19"/>
      <c r="T609" s="114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8"/>
    </row>
    <row r="610" spans="2:33" ht="10.5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S610" s="19"/>
      <c r="T610" s="114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8"/>
    </row>
    <row r="611" spans="2:33" ht="10.5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S611" s="19"/>
      <c r="T611" s="114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8"/>
    </row>
    <row r="612" spans="2:33" ht="10.5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S612" s="19"/>
      <c r="T612" s="114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8"/>
    </row>
    <row r="613" spans="2:33" ht="10.5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S613" s="19"/>
      <c r="T613" s="114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8"/>
    </row>
    <row r="614" spans="2:33" ht="10.5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S614" s="19"/>
      <c r="T614" s="114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8"/>
    </row>
    <row r="615" spans="2:33" ht="10.5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S615" s="19"/>
      <c r="T615" s="114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8"/>
    </row>
    <row r="616" spans="2:33" ht="10.5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S616" s="19"/>
      <c r="T616" s="114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8"/>
    </row>
    <row r="617" spans="2:33" ht="10.5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S617" s="19"/>
      <c r="T617" s="114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8"/>
    </row>
    <row r="618" spans="2:33" ht="10.5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S618" s="19"/>
      <c r="T618" s="114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8"/>
    </row>
    <row r="619" spans="2:33" ht="10.5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S619" s="19"/>
      <c r="T619" s="114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8"/>
    </row>
    <row r="620" spans="2:33" ht="10.5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S620" s="19"/>
      <c r="T620" s="114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8"/>
    </row>
    <row r="621" spans="2:33" ht="10.5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S621" s="19"/>
      <c r="T621" s="114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8"/>
    </row>
    <row r="622" ht="10.5">
      <c r="G622" s="9"/>
    </row>
    <row r="623" ht="10.5">
      <c r="G623" s="9"/>
    </row>
    <row r="624" ht="10.5">
      <c r="G624" s="9"/>
    </row>
    <row r="625" ht="10.5">
      <c r="G625" s="9"/>
    </row>
    <row r="626" ht="10.5">
      <c r="G626" s="9"/>
    </row>
    <row r="627" ht="10.5">
      <c r="G627" s="9"/>
    </row>
    <row r="628" ht="10.5">
      <c r="G628" s="9"/>
    </row>
    <row r="629" ht="10.5">
      <c r="G629" s="9"/>
    </row>
    <row r="630" ht="10.5">
      <c r="G630" s="9"/>
    </row>
    <row r="631" ht="10.5">
      <c r="G631" s="9"/>
    </row>
    <row r="632" ht="10.5">
      <c r="G632" s="9"/>
    </row>
    <row r="633" ht="10.5">
      <c r="G633" s="9"/>
    </row>
    <row r="634" ht="10.5">
      <c r="G634" s="9"/>
    </row>
    <row r="635" ht="10.5">
      <c r="G635" s="9"/>
    </row>
    <row r="636" ht="10.5">
      <c r="G636" s="9"/>
    </row>
    <row r="637" ht="10.5">
      <c r="G637" s="9"/>
    </row>
    <row r="638" ht="10.5">
      <c r="G638" s="9"/>
    </row>
    <row r="639" ht="10.5">
      <c r="G639" s="9"/>
    </row>
    <row r="640" ht="10.5">
      <c r="G640" s="9"/>
    </row>
    <row r="641" ht="10.5">
      <c r="G641" s="9"/>
    </row>
    <row r="642" ht="10.5">
      <c r="G642" s="9"/>
    </row>
    <row r="643" ht="10.5">
      <c r="G643" s="9"/>
    </row>
    <row r="644" ht="10.5">
      <c r="G644" s="9"/>
    </row>
    <row r="645" ht="10.5">
      <c r="G645" s="9"/>
    </row>
    <row r="646" ht="10.5">
      <c r="G646" s="9"/>
    </row>
    <row r="647" ht="10.5">
      <c r="G647" s="9"/>
    </row>
    <row r="648" ht="10.5">
      <c r="G648" s="9"/>
    </row>
    <row r="649" ht="10.5">
      <c r="G649" s="9"/>
    </row>
    <row r="650" ht="10.5">
      <c r="G650" s="9"/>
    </row>
    <row r="651" ht="10.5">
      <c r="G651" s="9"/>
    </row>
    <row r="652" ht="10.5">
      <c r="G652" s="9"/>
    </row>
    <row r="653" ht="10.5">
      <c r="G653" s="9"/>
    </row>
    <row r="654" ht="10.5">
      <c r="G654" s="9"/>
    </row>
    <row r="655" ht="10.5">
      <c r="G655" s="9"/>
    </row>
    <row r="656" ht="10.5">
      <c r="G656" s="9"/>
    </row>
    <row r="657" ht="10.5">
      <c r="G657" s="9"/>
    </row>
    <row r="658" ht="10.5">
      <c r="G658" s="9"/>
    </row>
    <row r="659" ht="10.5">
      <c r="G659" s="9"/>
    </row>
    <row r="660" ht="10.5">
      <c r="G660" s="9"/>
    </row>
    <row r="661" ht="10.5">
      <c r="G661" s="9"/>
    </row>
    <row r="662" ht="10.5">
      <c r="G662" s="9"/>
    </row>
    <row r="663" ht="10.5">
      <c r="G663" s="9"/>
    </row>
    <row r="664" ht="10.5">
      <c r="G664" s="9"/>
    </row>
    <row r="665" ht="10.5">
      <c r="G665" s="9"/>
    </row>
    <row r="666" ht="10.5">
      <c r="G666" s="9"/>
    </row>
    <row r="667" ht="10.5">
      <c r="G667" s="9"/>
    </row>
    <row r="668" ht="10.5">
      <c r="G668" s="9"/>
    </row>
    <row r="669" ht="10.5">
      <c r="G669" s="9"/>
    </row>
    <row r="670" ht="10.5">
      <c r="G670" s="9"/>
    </row>
    <row r="671" ht="10.5">
      <c r="G671" s="9"/>
    </row>
    <row r="672" ht="10.5">
      <c r="G672" s="9"/>
    </row>
    <row r="673" ht="10.5">
      <c r="G673" s="9"/>
    </row>
    <row r="674" ht="10.5">
      <c r="G674" s="9"/>
    </row>
    <row r="675" ht="10.5">
      <c r="G675" s="9"/>
    </row>
    <row r="676" ht="10.5">
      <c r="G676" s="9"/>
    </row>
    <row r="677" ht="10.5">
      <c r="G677" s="9"/>
    </row>
    <row r="678" ht="10.5">
      <c r="G678" s="9"/>
    </row>
    <row r="679" ht="10.5">
      <c r="G679" s="9"/>
    </row>
    <row r="680" ht="10.5">
      <c r="G680" s="9"/>
    </row>
    <row r="681" ht="10.5">
      <c r="G681" s="9"/>
    </row>
    <row r="682" ht="10.5">
      <c r="G682" s="9"/>
    </row>
    <row r="683" ht="10.5">
      <c r="G683" s="9"/>
    </row>
    <row r="684" ht="10.5">
      <c r="G684" s="9"/>
    </row>
    <row r="685" ht="10.5">
      <c r="G685" s="9"/>
    </row>
    <row r="686" ht="10.5">
      <c r="G686" s="9"/>
    </row>
    <row r="687" ht="10.5">
      <c r="G687" s="9"/>
    </row>
    <row r="688" ht="10.5">
      <c r="G688" s="9"/>
    </row>
    <row r="689" ht="10.5">
      <c r="G689" s="9"/>
    </row>
    <row r="690" ht="10.5">
      <c r="G690" s="9"/>
    </row>
    <row r="691" ht="10.5">
      <c r="G691" s="9"/>
    </row>
    <row r="692" ht="10.5">
      <c r="G692" s="9"/>
    </row>
    <row r="693" ht="10.5">
      <c r="G693" s="9"/>
    </row>
    <row r="694" ht="10.5">
      <c r="G694" s="9"/>
    </row>
    <row r="695" ht="10.5">
      <c r="G695" s="9"/>
    </row>
    <row r="696" ht="10.5">
      <c r="G696" s="9"/>
    </row>
    <row r="697" ht="10.5">
      <c r="G697" s="9"/>
    </row>
    <row r="698" ht="10.5">
      <c r="G698" s="9"/>
    </row>
    <row r="699" ht="10.5">
      <c r="G699" s="9"/>
    </row>
    <row r="700" ht="10.5">
      <c r="G700" s="9"/>
    </row>
    <row r="701" ht="10.5">
      <c r="G701" s="9"/>
    </row>
    <row r="702" ht="10.5">
      <c r="G702" s="9"/>
    </row>
    <row r="703" ht="10.5">
      <c r="G703" s="9"/>
    </row>
    <row r="704" ht="10.5">
      <c r="G704" s="9"/>
    </row>
    <row r="705" ht="10.5">
      <c r="G705" s="9"/>
    </row>
    <row r="706" ht="10.5">
      <c r="G706" s="9"/>
    </row>
    <row r="707" ht="10.5">
      <c r="G707" s="9"/>
    </row>
    <row r="708" ht="10.5">
      <c r="G708" s="9"/>
    </row>
    <row r="709" ht="10.5">
      <c r="G709" s="9"/>
    </row>
    <row r="710" ht="10.5">
      <c r="G710" s="9"/>
    </row>
    <row r="711" ht="10.5">
      <c r="G711" s="9"/>
    </row>
    <row r="712" ht="10.5">
      <c r="G712" s="9"/>
    </row>
    <row r="713" ht="10.5">
      <c r="G713" s="9"/>
    </row>
    <row r="714" ht="10.5">
      <c r="G714" s="9"/>
    </row>
    <row r="715" ht="10.5">
      <c r="G715" s="9"/>
    </row>
    <row r="716" ht="10.5">
      <c r="G716" s="9"/>
    </row>
    <row r="717" ht="10.5">
      <c r="G717" s="9"/>
    </row>
    <row r="718" ht="10.5">
      <c r="G718" s="9"/>
    </row>
    <row r="719" ht="10.5">
      <c r="G719" s="9"/>
    </row>
    <row r="720" ht="10.5">
      <c r="G720" s="9"/>
    </row>
    <row r="721" ht="10.5">
      <c r="G721" s="9"/>
    </row>
    <row r="722" ht="10.5">
      <c r="G722" s="9"/>
    </row>
    <row r="723" ht="10.5">
      <c r="G723" s="9"/>
    </row>
    <row r="724" ht="10.5">
      <c r="G724" s="9"/>
    </row>
    <row r="725" ht="10.5">
      <c r="G725" s="9"/>
    </row>
    <row r="726" ht="10.5">
      <c r="G726" s="9"/>
    </row>
    <row r="727" ht="10.5">
      <c r="G727" s="9"/>
    </row>
    <row r="728" ht="10.5">
      <c r="G728" s="9"/>
    </row>
    <row r="729" ht="10.5">
      <c r="G729" s="9"/>
    </row>
    <row r="730" ht="10.5">
      <c r="G730" s="9"/>
    </row>
    <row r="731" ht="10.5">
      <c r="G731" s="9"/>
    </row>
    <row r="732" ht="10.5">
      <c r="G732" s="9"/>
    </row>
    <row r="733" ht="10.5">
      <c r="G733" s="9"/>
    </row>
    <row r="734" ht="10.5">
      <c r="G734" s="9"/>
    </row>
    <row r="735" ht="10.5">
      <c r="G735" s="9"/>
    </row>
    <row r="736" ht="10.5">
      <c r="G736" s="9"/>
    </row>
    <row r="737" ht="10.5">
      <c r="G737" s="9"/>
    </row>
    <row r="738" ht="10.5">
      <c r="G738" s="9"/>
    </row>
    <row r="739" ht="10.5">
      <c r="G739" s="9"/>
    </row>
    <row r="740" ht="10.5">
      <c r="G740" s="9"/>
    </row>
    <row r="741" ht="10.5">
      <c r="G741" s="9"/>
    </row>
    <row r="742" ht="10.5">
      <c r="G742" s="9"/>
    </row>
    <row r="743" ht="10.5">
      <c r="G743" s="9"/>
    </row>
    <row r="744" ht="10.5">
      <c r="G744" s="9"/>
    </row>
    <row r="745" ht="10.5">
      <c r="G745" s="9"/>
    </row>
    <row r="746" ht="10.5">
      <c r="G746" s="9"/>
    </row>
    <row r="747" ht="10.5">
      <c r="G747" s="9"/>
    </row>
    <row r="748" ht="10.5">
      <c r="G748" s="9"/>
    </row>
    <row r="749" ht="10.5">
      <c r="G749" s="9"/>
    </row>
    <row r="750" ht="10.5">
      <c r="G750" s="9"/>
    </row>
    <row r="751" ht="10.5">
      <c r="G751" s="9"/>
    </row>
    <row r="752" ht="10.5">
      <c r="G752" s="9"/>
    </row>
    <row r="753" ht="10.5">
      <c r="G753" s="9"/>
    </row>
    <row r="754" ht="10.5">
      <c r="G754" s="9"/>
    </row>
    <row r="755" ht="10.5">
      <c r="G755" s="9"/>
    </row>
    <row r="756" ht="10.5">
      <c r="G756" s="9"/>
    </row>
    <row r="757" ht="10.5">
      <c r="G757" s="9"/>
    </row>
    <row r="758" ht="10.5">
      <c r="G758" s="9"/>
    </row>
    <row r="759" ht="10.5">
      <c r="G759" s="9"/>
    </row>
    <row r="760" ht="10.5">
      <c r="G760" s="9"/>
    </row>
    <row r="761" ht="10.5">
      <c r="G761" s="9"/>
    </row>
    <row r="762" ht="10.5">
      <c r="G762" s="9"/>
    </row>
    <row r="763" ht="10.5">
      <c r="G763" s="9"/>
    </row>
    <row r="764" ht="10.5">
      <c r="G764" s="9"/>
    </row>
    <row r="765" ht="10.5">
      <c r="G765" s="9"/>
    </row>
    <row r="766" ht="10.5">
      <c r="G766" s="9"/>
    </row>
    <row r="767" ht="10.5">
      <c r="G767" s="9"/>
    </row>
    <row r="768" ht="10.5">
      <c r="G768" s="9"/>
    </row>
    <row r="769" ht="10.5">
      <c r="G769" s="9"/>
    </row>
    <row r="770" ht="10.5">
      <c r="G770" s="9"/>
    </row>
    <row r="771" ht="10.5">
      <c r="G771" s="9"/>
    </row>
    <row r="772" ht="10.5">
      <c r="G772" s="9"/>
    </row>
    <row r="773" ht="10.5">
      <c r="G773" s="9"/>
    </row>
    <row r="774" ht="10.5">
      <c r="G774" s="9"/>
    </row>
    <row r="775" ht="10.5">
      <c r="G775" s="9"/>
    </row>
    <row r="776" ht="10.5">
      <c r="G776" s="9"/>
    </row>
    <row r="777" ht="10.5">
      <c r="G777" s="9"/>
    </row>
    <row r="778" ht="10.5">
      <c r="G778" s="9"/>
    </row>
    <row r="779" ht="10.5">
      <c r="G779" s="9"/>
    </row>
    <row r="780" ht="10.5">
      <c r="G780" s="9"/>
    </row>
    <row r="781" ht="10.5">
      <c r="G781" s="9"/>
    </row>
    <row r="782" ht="10.5">
      <c r="G782" s="9"/>
    </row>
    <row r="783" ht="10.5">
      <c r="G783" s="9"/>
    </row>
    <row r="784" ht="10.5">
      <c r="G784" s="9"/>
    </row>
    <row r="785" ht="10.5">
      <c r="G785" s="9"/>
    </row>
    <row r="786" ht="10.5">
      <c r="G786" s="9"/>
    </row>
    <row r="787" ht="10.5">
      <c r="G787" s="9"/>
    </row>
    <row r="788" ht="10.5">
      <c r="G788" s="9"/>
    </row>
    <row r="789" ht="10.5">
      <c r="G789" s="9"/>
    </row>
    <row r="790" ht="10.5">
      <c r="G790" s="9"/>
    </row>
    <row r="791" ht="10.5">
      <c r="G791" s="9"/>
    </row>
    <row r="792" ht="10.5">
      <c r="G792" s="9"/>
    </row>
    <row r="793" ht="10.5">
      <c r="G793" s="9"/>
    </row>
    <row r="794" ht="10.5">
      <c r="G794" s="9"/>
    </row>
    <row r="795" ht="10.5">
      <c r="G795" s="9"/>
    </row>
    <row r="796" ht="10.5">
      <c r="G796" s="9"/>
    </row>
    <row r="797" ht="10.5">
      <c r="G797" s="9"/>
    </row>
    <row r="798" ht="10.5">
      <c r="G798" s="9"/>
    </row>
    <row r="799" ht="10.5">
      <c r="G799" s="9"/>
    </row>
    <row r="800" ht="10.5">
      <c r="G800" s="9"/>
    </row>
    <row r="801" ht="10.5">
      <c r="G801" s="9"/>
    </row>
    <row r="802" ht="10.5">
      <c r="G802" s="9"/>
    </row>
    <row r="803" ht="10.5">
      <c r="G803" s="9"/>
    </row>
    <row r="804" ht="10.5">
      <c r="G804" s="9"/>
    </row>
    <row r="805" ht="10.5">
      <c r="G805" s="9"/>
    </row>
    <row r="806" ht="10.5">
      <c r="G806" s="9"/>
    </row>
    <row r="807" ht="10.5">
      <c r="G807" s="9"/>
    </row>
    <row r="808" ht="10.5">
      <c r="G808" s="9"/>
    </row>
    <row r="809" ht="10.5">
      <c r="G809" s="9"/>
    </row>
    <row r="810" ht="10.5">
      <c r="G810" s="9"/>
    </row>
    <row r="811" ht="10.5">
      <c r="G811" s="9"/>
    </row>
    <row r="812" ht="10.5">
      <c r="G812" s="9"/>
    </row>
    <row r="813" ht="10.5">
      <c r="G813" s="9"/>
    </row>
    <row r="814" ht="10.5">
      <c r="G814" s="9"/>
    </row>
    <row r="815" ht="10.5">
      <c r="G815" s="9"/>
    </row>
    <row r="816" ht="10.5">
      <c r="G816" s="9"/>
    </row>
    <row r="817" ht="10.5">
      <c r="G817" s="9"/>
    </row>
    <row r="818" ht="10.5">
      <c r="G818" s="9"/>
    </row>
    <row r="819" ht="10.5">
      <c r="G819" s="9"/>
    </row>
    <row r="820" ht="10.5">
      <c r="G820" s="9"/>
    </row>
    <row r="821" ht="10.5">
      <c r="G821" s="9"/>
    </row>
    <row r="822" ht="10.5">
      <c r="G822" s="9"/>
    </row>
    <row r="823" ht="10.5">
      <c r="G823" s="9"/>
    </row>
    <row r="824" ht="10.5">
      <c r="G824" s="9"/>
    </row>
    <row r="825" ht="10.5">
      <c r="G825" s="9"/>
    </row>
    <row r="826" ht="10.5">
      <c r="G826" s="9"/>
    </row>
    <row r="827" ht="10.5">
      <c r="G827" s="9"/>
    </row>
    <row r="828" ht="10.5">
      <c r="G828" s="9"/>
    </row>
    <row r="829" ht="10.5">
      <c r="G829" s="9"/>
    </row>
    <row r="830" ht="10.5">
      <c r="G830" s="9"/>
    </row>
    <row r="831" ht="10.5">
      <c r="G831" s="9"/>
    </row>
    <row r="832" ht="10.5">
      <c r="G832" s="9"/>
    </row>
    <row r="833" ht="10.5">
      <c r="G833" s="9"/>
    </row>
    <row r="834" ht="10.5">
      <c r="G834" s="9"/>
    </row>
    <row r="835" ht="10.5">
      <c r="G835" s="9"/>
    </row>
    <row r="836" ht="10.5">
      <c r="G836" s="9"/>
    </row>
    <row r="837" ht="10.5">
      <c r="G837" s="9"/>
    </row>
    <row r="838" ht="10.5">
      <c r="G838" s="9"/>
    </row>
    <row r="839" ht="10.5">
      <c r="G839" s="9"/>
    </row>
    <row r="840" ht="10.5">
      <c r="G840" s="9"/>
    </row>
    <row r="841" ht="10.5">
      <c r="G841" s="9"/>
    </row>
    <row r="842" ht="10.5">
      <c r="G842" s="9"/>
    </row>
    <row r="843" ht="10.5">
      <c r="G843" s="9"/>
    </row>
    <row r="844" ht="10.5">
      <c r="G844" s="9"/>
    </row>
    <row r="845" ht="10.5">
      <c r="G845" s="9"/>
    </row>
    <row r="846" ht="10.5">
      <c r="G846" s="9"/>
    </row>
    <row r="847" ht="10.5">
      <c r="G847" s="9"/>
    </row>
    <row r="848" ht="10.5">
      <c r="G848" s="9"/>
    </row>
    <row r="849" ht="10.5">
      <c r="G849" s="9"/>
    </row>
    <row r="850" ht="10.5">
      <c r="G850" s="9"/>
    </row>
    <row r="851" ht="10.5">
      <c r="G851" s="9"/>
    </row>
    <row r="852" ht="10.5">
      <c r="G852" s="9"/>
    </row>
    <row r="853" ht="10.5">
      <c r="G853" s="9"/>
    </row>
    <row r="854" ht="10.5">
      <c r="G854" s="9"/>
    </row>
    <row r="855" ht="10.5">
      <c r="G855" s="9"/>
    </row>
    <row r="856" ht="10.5">
      <c r="G856" s="9"/>
    </row>
    <row r="857" ht="10.5">
      <c r="G857" s="9"/>
    </row>
    <row r="858" ht="10.5">
      <c r="G858" s="9"/>
    </row>
    <row r="859" ht="10.5">
      <c r="G859" s="9"/>
    </row>
    <row r="860" ht="10.5">
      <c r="G860" s="9"/>
    </row>
    <row r="861" ht="10.5">
      <c r="G861" s="9"/>
    </row>
    <row r="862" ht="10.5">
      <c r="G862" s="9"/>
    </row>
    <row r="863" ht="10.5">
      <c r="G863" s="9"/>
    </row>
    <row r="864" ht="10.5">
      <c r="G864" s="9"/>
    </row>
    <row r="865" ht="10.5">
      <c r="G865" s="9"/>
    </row>
    <row r="866" ht="10.5">
      <c r="G866" s="9"/>
    </row>
    <row r="867" ht="10.5">
      <c r="G867" s="9"/>
    </row>
    <row r="868" ht="10.5">
      <c r="G868" s="9"/>
    </row>
    <row r="869" ht="10.5">
      <c r="G869" s="9"/>
    </row>
    <row r="870" ht="10.5">
      <c r="G870" s="9"/>
    </row>
    <row r="871" ht="10.5">
      <c r="G871" s="9"/>
    </row>
    <row r="872" ht="10.5">
      <c r="G872" s="9"/>
    </row>
    <row r="873" ht="10.5">
      <c r="G873" s="9"/>
    </row>
    <row r="874" ht="10.5">
      <c r="G874" s="9"/>
    </row>
    <row r="875" ht="10.5">
      <c r="G875" s="9"/>
    </row>
    <row r="876" ht="10.5">
      <c r="G876" s="9"/>
    </row>
    <row r="877" ht="10.5">
      <c r="G877" s="9"/>
    </row>
    <row r="878" ht="10.5">
      <c r="G878" s="9"/>
    </row>
    <row r="879" ht="10.5">
      <c r="G879" s="9"/>
    </row>
    <row r="880" ht="10.5">
      <c r="G880" s="9"/>
    </row>
    <row r="881" ht="10.5">
      <c r="G881" s="9"/>
    </row>
    <row r="882" ht="10.5">
      <c r="G882" s="9"/>
    </row>
    <row r="883" ht="10.5">
      <c r="G883" s="9"/>
    </row>
    <row r="884" ht="10.5">
      <c r="G884" s="9"/>
    </row>
    <row r="885" ht="10.5">
      <c r="G885" s="9"/>
    </row>
    <row r="886" ht="10.5">
      <c r="G886" s="9"/>
    </row>
    <row r="887" ht="10.5">
      <c r="G887" s="9"/>
    </row>
    <row r="888" ht="10.5">
      <c r="G888" s="9"/>
    </row>
    <row r="889" ht="10.5">
      <c r="G889" s="9"/>
    </row>
    <row r="890" ht="10.5">
      <c r="G890" s="9"/>
    </row>
    <row r="891" ht="10.5">
      <c r="G891" s="9"/>
    </row>
    <row r="892" ht="10.5">
      <c r="G892" s="9"/>
    </row>
    <row r="893" ht="10.5">
      <c r="G893" s="9"/>
    </row>
    <row r="894" ht="10.5">
      <c r="G894" s="9"/>
    </row>
    <row r="895" ht="10.5">
      <c r="G895" s="9"/>
    </row>
    <row r="896" ht="10.5">
      <c r="G896" s="9"/>
    </row>
    <row r="897" ht="10.5">
      <c r="G897" s="9"/>
    </row>
    <row r="898" ht="10.5">
      <c r="G898" s="9"/>
    </row>
    <row r="899" ht="10.5">
      <c r="G899" s="9"/>
    </row>
    <row r="900" ht="10.5">
      <c r="G900" s="9"/>
    </row>
    <row r="901" ht="10.5">
      <c r="G901" s="9"/>
    </row>
    <row r="902" ht="10.5">
      <c r="G902" s="9"/>
    </row>
    <row r="903" ht="10.5">
      <c r="G903" s="9"/>
    </row>
    <row r="904" ht="10.5">
      <c r="G904" s="9"/>
    </row>
    <row r="905" ht="10.5">
      <c r="G905" s="9"/>
    </row>
    <row r="906" ht="10.5">
      <c r="G906" s="9"/>
    </row>
    <row r="907" ht="10.5">
      <c r="G907" s="9"/>
    </row>
    <row r="908" ht="10.5">
      <c r="G908" s="9"/>
    </row>
    <row r="909" ht="10.5">
      <c r="G909" s="9"/>
    </row>
    <row r="910" ht="10.5">
      <c r="G910" s="9"/>
    </row>
    <row r="911" ht="10.5">
      <c r="G911" s="9"/>
    </row>
    <row r="912" ht="10.5">
      <c r="G912" s="9"/>
    </row>
    <row r="913" ht="10.5">
      <c r="G913" s="9"/>
    </row>
    <row r="914" ht="10.5">
      <c r="G914" s="9"/>
    </row>
    <row r="915" ht="10.5">
      <c r="G915" s="9"/>
    </row>
    <row r="916" ht="10.5">
      <c r="G916" s="9"/>
    </row>
    <row r="917" ht="10.5">
      <c r="G917" s="9"/>
    </row>
    <row r="918" ht="10.5">
      <c r="G918" s="9"/>
    </row>
    <row r="919" ht="10.5">
      <c r="G919" s="9"/>
    </row>
    <row r="920" ht="10.5">
      <c r="G920" s="9"/>
    </row>
    <row r="921" ht="10.5">
      <c r="G921" s="9"/>
    </row>
    <row r="922" ht="10.5">
      <c r="G922" s="9"/>
    </row>
    <row r="923" ht="10.5">
      <c r="G923" s="9"/>
    </row>
    <row r="924" ht="10.5">
      <c r="G924" s="9"/>
    </row>
    <row r="925" ht="10.5">
      <c r="G925" s="9"/>
    </row>
    <row r="926" ht="10.5">
      <c r="G926" s="9"/>
    </row>
    <row r="927" ht="10.5">
      <c r="G927" s="9"/>
    </row>
    <row r="928" ht="10.5">
      <c r="G928" s="9"/>
    </row>
    <row r="929" ht="10.5">
      <c r="G929" s="9"/>
    </row>
    <row r="930" ht="10.5">
      <c r="G930" s="9"/>
    </row>
    <row r="931" ht="10.5">
      <c r="G931" s="9"/>
    </row>
    <row r="932" ht="10.5">
      <c r="G932" s="9"/>
    </row>
    <row r="933" ht="10.5">
      <c r="G933" s="9"/>
    </row>
    <row r="934" ht="10.5">
      <c r="G934" s="9"/>
    </row>
    <row r="935" ht="10.5">
      <c r="G935" s="9"/>
    </row>
    <row r="936" ht="10.5">
      <c r="G936" s="9"/>
    </row>
    <row r="937" ht="10.5">
      <c r="G937" s="9"/>
    </row>
    <row r="938" ht="10.5">
      <c r="G938" s="9"/>
    </row>
    <row r="939" ht="10.5">
      <c r="G939" s="9"/>
    </row>
    <row r="940" ht="10.5">
      <c r="G940" s="9"/>
    </row>
    <row r="941" ht="10.5">
      <c r="G941" s="9"/>
    </row>
    <row r="942" ht="10.5">
      <c r="G942" s="9"/>
    </row>
    <row r="943" ht="10.5">
      <c r="G943" s="9"/>
    </row>
    <row r="944" ht="10.5">
      <c r="G944" s="9"/>
    </row>
    <row r="945" ht="10.5">
      <c r="G945" s="9"/>
    </row>
    <row r="946" ht="10.5">
      <c r="G946" s="9"/>
    </row>
    <row r="947" ht="10.5">
      <c r="G947" s="9"/>
    </row>
    <row r="948" ht="10.5">
      <c r="G948" s="9"/>
    </row>
    <row r="949" ht="10.5">
      <c r="G949" s="9"/>
    </row>
    <row r="950" ht="10.5">
      <c r="G950" s="9"/>
    </row>
    <row r="951" ht="10.5">
      <c r="G951" s="9"/>
    </row>
    <row r="952" ht="10.5">
      <c r="G952" s="9"/>
    </row>
    <row r="953" ht="10.5">
      <c r="G953" s="9"/>
    </row>
    <row r="954" ht="10.5">
      <c r="G954" s="9"/>
    </row>
    <row r="955" ht="10.5">
      <c r="G955" s="9"/>
    </row>
    <row r="956" ht="10.5">
      <c r="G956" s="9"/>
    </row>
    <row r="957" ht="10.5">
      <c r="G957" s="9"/>
    </row>
    <row r="958" ht="10.5">
      <c r="G958" s="9"/>
    </row>
    <row r="959" ht="10.5">
      <c r="G959" s="9"/>
    </row>
    <row r="960" ht="10.5">
      <c r="G960" s="9"/>
    </row>
    <row r="961" ht="10.5">
      <c r="G961" s="9"/>
    </row>
    <row r="962" ht="10.5">
      <c r="G962" s="9"/>
    </row>
    <row r="963" ht="10.5">
      <c r="G963" s="9"/>
    </row>
    <row r="964" ht="10.5">
      <c r="G964" s="9"/>
    </row>
    <row r="965" ht="10.5">
      <c r="G965" s="9"/>
    </row>
    <row r="966" ht="10.5">
      <c r="G966" s="9"/>
    </row>
    <row r="967" ht="10.5">
      <c r="G967" s="9"/>
    </row>
    <row r="968" ht="10.5">
      <c r="G968" s="9"/>
    </row>
    <row r="969" ht="10.5">
      <c r="G969" s="9"/>
    </row>
    <row r="970" ht="10.5">
      <c r="G970" s="9"/>
    </row>
    <row r="971" ht="10.5">
      <c r="G971" s="9"/>
    </row>
    <row r="972" ht="10.5">
      <c r="G972" s="9"/>
    </row>
    <row r="973" ht="10.5">
      <c r="G973" s="9"/>
    </row>
    <row r="974" ht="10.5">
      <c r="G974" s="9"/>
    </row>
    <row r="975" ht="10.5">
      <c r="G975" s="9"/>
    </row>
    <row r="976" ht="10.5">
      <c r="G976" s="9"/>
    </row>
    <row r="977" ht="10.5">
      <c r="G977" s="9"/>
    </row>
    <row r="978" ht="10.5">
      <c r="G978" s="9"/>
    </row>
    <row r="979" ht="10.5">
      <c r="G979" s="9"/>
    </row>
    <row r="980" ht="10.5">
      <c r="G980" s="9"/>
    </row>
    <row r="981" ht="10.5">
      <c r="G981" s="9"/>
    </row>
    <row r="982" ht="10.5">
      <c r="G982" s="9"/>
    </row>
    <row r="983" ht="10.5">
      <c r="G983" s="9"/>
    </row>
    <row r="984" ht="10.5">
      <c r="G984" s="9"/>
    </row>
    <row r="985" ht="10.5">
      <c r="G985" s="9"/>
    </row>
    <row r="986" ht="10.5">
      <c r="G986" s="9"/>
    </row>
    <row r="987" ht="10.5">
      <c r="G987" s="9"/>
    </row>
    <row r="988" ht="10.5">
      <c r="G988" s="9"/>
    </row>
    <row r="989" ht="10.5">
      <c r="G989" s="9"/>
    </row>
    <row r="990" ht="10.5">
      <c r="G990" s="9"/>
    </row>
    <row r="991" ht="10.5">
      <c r="G991" s="9"/>
    </row>
    <row r="992" ht="10.5">
      <c r="G992" s="9"/>
    </row>
    <row r="993" ht="10.5">
      <c r="G993" s="9"/>
    </row>
    <row r="994" ht="10.5">
      <c r="G994" s="9"/>
    </row>
    <row r="995" ht="10.5">
      <c r="G995" s="9"/>
    </row>
    <row r="996" ht="10.5">
      <c r="G996" s="9"/>
    </row>
    <row r="997" ht="10.5">
      <c r="G997" s="9"/>
    </row>
    <row r="998" ht="10.5">
      <c r="G998" s="9"/>
    </row>
    <row r="999" ht="10.5">
      <c r="G999" s="9"/>
    </row>
    <row r="1000" ht="10.5">
      <c r="G1000" s="9"/>
    </row>
    <row r="1001" ht="10.5">
      <c r="G1001" s="9"/>
    </row>
    <row r="1002" ht="10.5">
      <c r="G1002" s="9"/>
    </row>
    <row r="1003" ht="10.5">
      <c r="G1003" s="9"/>
    </row>
    <row r="1004" ht="10.5">
      <c r="G1004" s="9"/>
    </row>
    <row r="1005" ht="10.5">
      <c r="G1005" s="9"/>
    </row>
    <row r="1006" ht="10.5">
      <c r="G1006" s="9"/>
    </row>
    <row r="1007" ht="10.5">
      <c r="G1007" s="9"/>
    </row>
    <row r="1008" ht="10.5">
      <c r="G1008" s="9"/>
    </row>
    <row r="1009" ht="10.5">
      <c r="G1009" s="9"/>
    </row>
    <row r="1010" ht="10.5">
      <c r="G1010" s="9"/>
    </row>
    <row r="1011" ht="10.5">
      <c r="G1011" s="9"/>
    </row>
    <row r="1012" ht="10.5">
      <c r="G1012" s="9"/>
    </row>
    <row r="1013" ht="10.5">
      <c r="G1013" s="9"/>
    </row>
    <row r="1014" ht="10.5">
      <c r="G1014" s="9"/>
    </row>
    <row r="1015" ht="10.5">
      <c r="G1015" s="9"/>
    </row>
    <row r="1016" ht="10.5">
      <c r="G1016" s="9"/>
    </row>
    <row r="1017" ht="10.5">
      <c r="G1017" s="9"/>
    </row>
    <row r="1018" ht="10.5">
      <c r="G1018" s="9"/>
    </row>
    <row r="1019" ht="10.5">
      <c r="G1019" s="9"/>
    </row>
    <row r="1020" ht="10.5">
      <c r="G1020" s="9"/>
    </row>
    <row r="1021" ht="10.5">
      <c r="G1021" s="9"/>
    </row>
    <row r="1022" ht="10.5">
      <c r="G1022" s="9"/>
    </row>
    <row r="1023" ht="10.5">
      <c r="G1023" s="9"/>
    </row>
    <row r="1024" ht="10.5">
      <c r="G1024" s="9"/>
    </row>
    <row r="1025" ht="10.5">
      <c r="G1025" s="9"/>
    </row>
    <row r="1026" ht="10.5">
      <c r="G1026" s="9"/>
    </row>
    <row r="1027" ht="10.5">
      <c r="G1027" s="9"/>
    </row>
    <row r="1028" ht="10.5">
      <c r="G1028" s="9"/>
    </row>
    <row r="1029" ht="10.5">
      <c r="G1029" s="9"/>
    </row>
    <row r="1030" ht="10.5">
      <c r="G1030" s="9"/>
    </row>
    <row r="1031" ht="10.5">
      <c r="G1031" s="9"/>
    </row>
    <row r="1032" ht="10.5">
      <c r="G1032" s="9"/>
    </row>
    <row r="1033" ht="10.5">
      <c r="G1033" s="9"/>
    </row>
    <row r="1034" ht="10.5">
      <c r="G1034" s="9"/>
    </row>
    <row r="1035" ht="10.5">
      <c r="G1035" s="9"/>
    </row>
    <row r="1036" ht="10.5">
      <c r="G1036" s="9"/>
    </row>
    <row r="1037" ht="10.5">
      <c r="G1037" s="9"/>
    </row>
    <row r="1038" ht="10.5">
      <c r="G1038" s="9"/>
    </row>
    <row r="1039" ht="10.5">
      <c r="G1039" s="9"/>
    </row>
    <row r="1040" ht="10.5">
      <c r="G1040" s="9"/>
    </row>
    <row r="1041" ht="10.5">
      <c r="G1041" s="9"/>
    </row>
    <row r="1042" ht="10.5">
      <c r="G1042" s="9"/>
    </row>
    <row r="1043" ht="10.5">
      <c r="G1043" s="9"/>
    </row>
    <row r="1044" ht="10.5">
      <c r="G1044" s="9"/>
    </row>
    <row r="1045" ht="10.5">
      <c r="G1045" s="9"/>
    </row>
    <row r="1046" ht="10.5">
      <c r="G1046" s="9"/>
    </row>
    <row r="1047" ht="10.5">
      <c r="G1047" s="9"/>
    </row>
    <row r="1048" ht="10.5">
      <c r="G1048" s="9"/>
    </row>
    <row r="1049" ht="10.5">
      <c r="G1049" s="9"/>
    </row>
    <row r="1050" ht="10.5">
      <c r="G1050" s="9"/>
    </row>
    <row r="1051" ht="10.5">
      <c r="G1051" s="9"/>
    </row>
    <row r="1052" ht="10.5">
      <c r="G1052" s="9"/>
    </row>
    <row r="1053" ht="10.5">
      <c r="G1053" s="9"/>
    </row>
    <row r="1054" ht="10.5">
      <c r="G1054" s="9"/>
    </row>
    <row r="1055" ht="10.5">
      <c r="G1055" s="9"/>
    </row>
    <row r="1056" ht="10.5">
      <c r="G1056" s="9"/>
    </row>
    <row r="1057" ht="10.5">
      <c r="G1057" s="9"/>
    </row>
    <row r="1058" ht="10.5">
      <c r="G1058" s="9"/>
    </row>
    <row r="1059" ht="10.5">
      <c r="G1059" s="9"/>
    </row>
    <row r="1060" ht="10.5">
      <c r="G1060" s="9"/>
    </row>
    <row r="1061" ht="10.5">
      <c r="G1061" s="9"/>
    </row>
    <row r="1062" ht="10.5">
      <c r="G1062" s="9"/>
    </row>
    <row r="1063" ht="10.5">
      <c r="G1063" s="9"/>
    </row>
    <row r="1064" ht="10.5">
      <c r="G1064" s="9"/>
    </row>
    <row r="1065" ht="10.5">
      <c r="G1065" s="9"/>
    </row>
    <row r="1066" ht="10.5">
      <c r="G1066" s="9"/>
    </row>
    <row r="1067" ht="10.5">
      <c r="G1067" s="9"/>
    </row>
    <row r="1068" ht="10.5">
      <c r="G1068" s="9"/>
    </row>
    <row r="1069" ht="10.5">
      <c r="G1069" s="9"/>
    </row>
    <row r="1070" ht="10.5">
      <c r="G1070" s="9"/>
    </row>
    <row r="1071" ht="10.5">
      <c r="G1071" s="9"/>
    </row>
    <row r="1072" ht="10.5">
      <c r="G1072" s="9"/>
    </row>
    <row r="1073" ht="10.5">
      <c r="G1073" s="9"/>
    </row>
    <row r="1074" ht="10.5">
      <c r="G1074" s="9"/>
    </row>
    <row r="1075" ht="10.5">
      <c r="G1075" s="9"/>
    </row>
    <row r="1076" ht="10.5">
      <c r="G1076" s="9"/>
    </row>
    <row r="1077" ht="10.5">
      <c r="G1077" s="9"/>
    </row>
    <row r="1078" ht="10.5">
      <c r="G1078" s="9"/>
    </row>
    <row r="1079" ht="10.5">
      <c r="G1079" s="9"/>
    </row>
    <row r="1080" ht="10.5">
      <c r="G1080" s="9"/>
    </row>
    <row r="1081" ht="10.5">
      <c r="G1081" s="9"/>
    </row>
    <row r="1082" ht="10.5">
      <c r="G1082" s="9"/>
    </row>
    <row r="1083" ht="10.5">
      <c r="G1083" s="9"/>
    </row>
    <row r="1084" ht="10.5">
      <c r="G1084" s="9"/>
    </row>
    <row r="1085" ht="10.5">
      <c r="G1085" s="9"/>
    </row>
    <row r="1086" ht="10.5">
      <c r="G1086" s="9"/>
    </row>
    <row r="1087" ht="10.5">
      <c r="G1087" s="9"/>
    </row>
    <row r="1088" ht="10.5">
      <c r="G1088" s="9"/>
    </row>
    <row r="1089" ht="10.5">
      <c r="G1089" s="9"/>
    </row>
    <row r="1090" ht="10.5">
      <c r="G1090" s="9"/>
    </row>
    <row r="1091" ht="10.5">
      <c r="G1091" s="9"/>
    </row>
    <row r="1092" ht="10.5">
      <c r="G1092" s="9"/>
    </row>
    <row r="1093" ht="10.5">
      <c r="G1093" s="9"/>
    </row>
    <row r="1094" ht="10.5">
      <c r="G1094" s="9"/>
    </row>
    <row r="1095" ht="10.5">
      <c r="G1095" s="9"/>
    </row>
    <row r="1096" ht="10.5">
      <c r="G1096" s="9"/>
    </row>
    <row r="1097" ht="10.5">
      <c r="G1097" s="9"/>
    </row>
    <row r="1098" ht="10.5">
      <c r="G1098" s="9"/>
    </row>
    <row r="1099" ht="10.5">
      <c r="G1099" s="9"/>
    </row>
    <row r="1100" ht="10.5">
      <c r="G1100" s="9"/>
    </row>
    <row r="1101" ht="10.5">
      <c r="G1101" s="9"/>
    </row>
    <row r="1102" ht="10.5">
      <c r="G1102" s="9"/>
    </row>
    <row r="1103" ht="10.5">
      <c r="G1103" s="9"/>
    </row>
    <row r="1104" ht="10.5">
      <c r="G1104" s="9"/>
    </row>
    <row r="1105" ht="10.5">
      <c r="G1105" s="9"/>
    </row>
    <row r="1106" ht="10.5">
      <c r="G1106" s="9"/>
    </row>
    <row r="1107" ht="10.5">
      <c r="G1107" s="9"/>
    </row>
    <row r="1108" ht="10.5">
      <c r="G1108" s="9"/>
    </row>
    <row r="1109" ht="10.5">
      <c r="G1109" s="9"/>
    </row>
    <row r="1110" ht="10.5">
      <c r="G1110" s="9"/>
    </row>
    <row r="1111" ht="10.5">
      <c r="G1111" s="9"/>
    </row>
    <row r="1112" ht="10.5">
      <c r="G1112" s="9"/>
    </row>
    <row r="1113" ht="10.5">
      <c r="G1113" s="9"/>
    </row>
    <row r="1114" ht="10.5">
      <c r="G1114" s="9"/>
    </row>
    <row r="1115" ht="10.5">
      <c r="G1115" s="9"/>
    </row>
    <row r="1116" ht="10.5">
      <c r="G1116" s="9"/>
    </row>
    <row r="1117" ht="10.5">
      <c r="G1117" s="9"/>
    </row>
    <row r="1118" ht="10.5">
      <c r="G1118" s="9"/>
    </row>
    <row r="1119" ht="10.5">
      <c r="G1119" s="9"/>
    </row>
    <row r="1120" ht="10.5">
      <c r="G1120" s="9"/>
    </row>
    <row r="1121" ht="10.5">
      <c r="G1121" s="9"/>
    </row>
    <row r="1122" ht="10.5">
      <c r="G1122" s="9"/>
    </row>
    <row r="1123" ht="10.5">
      <c r="G1123" s="9"/>
    </row>
    <row r="1124" ht="10.5">
      <c r="G1124" s="9"/>
    </row>
    <row r="1125" ht="10.5">
      <c r="G1125" s="9"/>
    </row>
    <row r="1126" ht="10.5">
      <c r="G1126" s="9"/>
    </row>
    <row r="1127" ht="10.5">
      <c r="G1127" s="9"/>
    </row>
    <row r="1128" ht="10.5">
      <c r="G1128" s="9"/>
    </row>
    <row r="1129" ht="10.5">
      <c r="G1129" s="9"/>
    </row>
    <row r="1130" ht="10.5">
      <c r="G1130" s="9"/>
    </row>
    <row r="1131" ht="10.5">
      <c r="G1131" s="9"/>
    </row>
    <row r="1132" ht="10.5">
      <c r="G1132" s="9"/>
    </row>
    <row r="1133" ht="10.5">
      <c r="G1133" s="9"/>
    </row>
    <row r="1134" ht="10.5">
      <c r="G1134" s="9"/>
    </row>
    <row r="1135" ht="10.5">
      <c r="G1135" s="9"/>
    </row>
    <row r="1136" ht="10.5">
      <c r="G1136" s="9"/>
    </row>
    <row r="1137" ht="10.5">
      <c r="G1137" s="9"/>
    </row>
    <row r="1138" ht="10.5">
      <c r="G1138" s="9"/>
    </row>
    <row r="1139" ht="10.5">
      <c r="G1139" s="9"/>
    </row>
    <row r="1140" ht="10.5">
      <c r="G1140" s="9"/>
    </row>
    <row r="1141" ht="10.5">
      <c r="G1141" s="9"/>
    </row>
    <row r="1142" ht="10.5">
      <c r="G1142" s="9"/>
    </row>
    <row r="1143" ht="10.5">
      <c r="G1143" s="9"/>
    </row>
    <row r="1144" ht="10.5">
      <c r="G1144" s="9"/>
    </row>
    <row r="1145" ht="10.5">
      <c r="G1145" s="9"/>
    </row>
    <row r="1146" ht="10.5">
      <c r="G1146" s="9"/>
    </row>
    <row r="1147" ht="10.5">
      <c r="G1147" s="9"/>
    </row>
    <row r="1148" ht="10.5">
      <c r="G1148" s="9"/>
    </row>
    <row r="1149" ht="10.5">
      <c r="G1149" s="9"/>
    </row>
    <row r="1150" ht="10.5">
      <c r="G1150" s="9"/>
    </row>
    <row r="1151" ht="10.5">
      <c r="G1151" s="9"/>
    </row>
    <row r="1152" ht="10.5">
      <c r="G1152" s="9"/>
    </row>
    <row r="1153" ht="10.5">
      <c r="G1153" s="9"/>
    </row>
    <row r="1154" ht="10.5">
      <c r="G1154" s="9"/>
    </row>
    <row r="1155" ht="10.5">
      <c r="G1155" s="9"/>
    </row>
    <row r="1156" ht="10.5">
      <c r="G1156" s="9"/>
    </row>
    <row r="1157" ht="10.5">
      <c r="G1157" s="9"/>
    </row>
    <row r="1158" ht="10.5">
      <c r="G1158" s="9"/>
    </row>
    <row r="1159" ht="10.5">
      <c r="G1159" s="9"/>
    </row>
    <row r="1160" ht="10.5">
      <c r="G1160" s="9"/>
    </row>
    <row r="1161" ht="10.5">
      <c r="G1161" s="9"/>
    </row>
    <row r="1162" ht="10.5">
      <c r="G1162" s="9"/>
    </row>
    <row r="1163" ht="10.5">
      <c r="G1163" s="9"/>
    </row>
    <row r="1164" ht="10.5">
      <c r="G1164" s="9"/>
    </row>
    <row r="1165" ht="10.5">
      <c r="G1165" s="9"/>
    </row>
    <row r="1166" ht="10.5">
      <c r="G1166" s="9"/>
    </row>
    <row r="1167" ht="10.5">
      <c r="G1167" s="9"/>
    </row>
    <row r="1168" ht="10.5">
      <c r="G1168" s="9"/>
    </row>
    <row r="1169" ht="10.5">
      <c r="G1169" s="9"/>
    </row>
    <row r="1170" ht="10.5">
      <c r="G1170" s="9"/>
    </row>
    <row r="1171" ht="10.5">
      <c r="G1171" s="9"/>
    </row>
    <row r="1172" ht="10.5">
      <c r="G1172" s="9"/>
    </row>
    <row r="1173" ht="10.5">
      <c r="G1173" s="9"/>
    </row>
    <row r="1174" ht="10.5">
      <c r="G1174" s="9"/>
    </row>
    <row r="1175" ht="10.5">
      <c r="G1175" s="9"/>
    </row>
    <row r="1176" ht="10.5">
      <c r="G1176" s="9"/>
    </row>
    <row r="1177" ht="10.5">
      <c r="G1177" s="9"/>
    </row>
    <row r="1178" ht="10.5">
      <c r="G1178" s="9"/>
    </row>
    <row r="1179" ht="10.5">
      <c r="G1179" s="9"/>
    </row>
    <row r="1180" ht="10.5">
      <c r="G1180" s="9"/>
    </row>
    <row r="1181" ht="10.5">
      <c r="G1181" s="9"/>
    </row>
    <row r="1182" ht="10.5">
      <c r="G1182" s="9"/>
    </row>
    <row r="1183" ht="10.5">
      <c r="G1183" s="9"/>
    </row>
    <row r="1184" ht="10.5">
      <c r="G1184" s="9"/>
    </row>
    <row r="1185" ht="10.5">
      <c r="G1185" s="9"/>
    </row>
    <row r="1186" ht="10.5">
      <c r="G1186" s="9"/>
    </row>
    <row r="1187" ht="10.5">
      <c r="G1187" s="9"/>
    </row>
    <row r="1188" ht="10.5">
      <c r="G1188" s="9"/>
    </row>
    <row r="1189" ht="10.5">
      <c r="G1189" s="9"/>
    </row>
    <row r="1190" ht="10.5">
      <c r="G1190" s="9"/>
    </row>
    <row r="1191" ht="10.5">
      <c r="G1191" s="9"/>
    </row>
    <row r="1192" ht="10.5">
      <c r="G1192" s="9"/>
    </row>
    <row r="1193" ht="10.5">
      <c r="G1193" s="9"/>
    </row>
    <row r="1194" ht="10.5">
      <c r="G1194" s="9"/>
    </row>
    <row r="1195" ht="10.5">
      <c r="G1195" s="9"/>
    </row>
    <row r="1196" ht="10.5">
      <c r="G1196" s="9"/>
    </row>
    <row r="1197" ht="10.5">
      <c r="G1197" s="9"/>
    </row>
    <row r="1198" ht="10.5">
      <c r="G1198" s="9"/>
    </row>
    <row r="1199" ht="10.5">
      <c r="G1199" s="9"/>
    </row>
    <row r="1200" ht="10.5">
      <c r="G1200" s="9"/>
    </row>
    <row r="1201" ht="10.5">
      <c r="G1201" s="9"/>
    </row>
    <row r="1202" ht="10.5">
      <c r="G1202" s="9"/>
    </row>
    <row r="1203" ht="10.5">
      <c r="G1203" s="9"/>
    </row>
    <row r="1204" ht="10.5">
      <c r="G1204" s="9"/>
    </row>
    <row r="1205" ht="10.5">
      <c r="G1205" s="9"/>
    </row>
    <row r="1206" ht="10.5">
      <c r="G1206" s="9"/>
    </row>
    <row r="1207" ht="10.5">
      <c r="G1207" s="9"/>
    </row>
    <row r="1208" ht="10.5">
      <c r="G1208" s="9"/>
    </row>
    <row r="1209" ht="10.5">
      <c r="G1209" s="9"/>
    </row>
    <row r="1210" ht="10.5">
      <c r="G1210" s="9"/>
    </row>
    <row r="1211" ht="10.5">
      <c r="G1211" s="9"/>
    </row>
    <row r="1212" ht="10.5">
      <c r="G1212" s="9"/>
    </row>
    <row r="1213" ht="10.5">
      <c r="G1213" s="9"/>
    </row>
    <row r="1214" ht="10.5">
      <c r="G1214" s="9"/>
    </row>
    <row r="1215" ht="10.5">
      <c r="G1215" s="9"/>
    </row>
    <row r="1216" ht="10.5">
      <c r="G1216" s="9"/>
    </row>
    <row r="1217" ht="10.5">
      <c r="G1217" s="9"/>
    </row>
    <row r="1218" ht="10.5">
      <c r="G1218" s="9"/>
    </row>
    <row r="1219" ht="10.5">
      <c r="G1219" s="9"/>
    </row>
    <row r="1220" ht="10.5">
      <c r="G1220" s="9"/>
    </row>
    <row r="1221" ht="10.5">
      <c r="G1221" s="9"/>
    </row>
    <row r="1222" ht="10.5">
      <c r="G1222" s="9"/>
    </row>
    <row r="1223" ht="10.5">
      <c r="G1223" s="9"/>
    </row>
    <row r="1224" ht="10.5">
      <c r="G1224" s="9"/>
    </row>
    <row r="1225" ht="10.5">
      <c r="G1225" s="9"/>
    </row>
    <row r="1226" ht="10.5">
      <c r="G1226" s="9"/>
    </row>
    <row r="1227" ht="10.5">
      <c r="G1227" s="9"/>
    </row>
    <row r="1228" ht="10.5">
      <c r="G1228" s="9"/>
    </row>
    <row r="1229" ht="10.5">
      <c r="G1229" s="9"/>
    </row>
    <row r="1230" ht="10.5">
      <c r="G1230" s="9"/>
    </row>
    <row r="1231" ht="10.5">
      <c r="G1231" s="9"/>
    </row>
    <row r="1232" ht="10.5">
      <c r="G1232" s="9"/>
    </row>
    <row r="1233" ht="10.5">
      <c r="G1233" s="9"/>
    </row>
    <row r="1234" ht="10.5">
      <c r="G1234" s="9"/>
    </row>
    <row r="1235" ht="10.5">
      <c r="G1235" s="9"/>
    </row>
    <row r="1236" ht="10.5">
      <c r="G1236" s="9"/>
    </row>
    <row r="1237" ht="10.5">
      <c r="G1237" s="9"/>
    </row>
    <row r="1238" ht="10.5">
      <c r="G1238" s="9"/>
    </row>
    <row r="1239" ht="10.5">
      <c r="G1239" s="9"/>
    </row>
    <row r="1240" ht="10.5">
      <c r="G1240" s="9"/>
    </row>
    <row r="1241" ht="10.5">
      <c r="G1241" s="9"/>
    </row>
    <row r="1242" ht="10.5">
      <c r="G1242" s="9"/>
    </row>
    <row r="1243" ht="10.5">
      <c r="G1243" s="9"/>
    </row>
    <row r="1244" ht="10.5">
      <c r="G1244" s="9"/>
    </row>
    <row r="1245" ht="10.5">
      <c r="G1245" s="9"/>
    </row>
    <row r="1246" ht="10.5">
      <c r="G1246" s="9"/>
    </row>
    <row r="1247" ht="10.5">
      <c r="G1247" s="9"/>
    </row>
    <row r="1248" ht="10.5">
      <c r="G1248" s="9"/>
    </row>
    <row r="1249" ht="10.5">
      <c r="G1249" s="9"/>
    </row>
    <row r="1250" ht="10.5">
      <c r="G1250" s="9"/>
    </row>
    <row r="1251" ht="10.5">
      <c r="G1251" s="9"/>
    </row>
    <row r="1252" ht="10.5">
      <c r="G1252" s="9"/>
    </row>
    <row r="1253" ht="10.5">
      <c r="G1253" s="9"/>
    </row>
    <row r="1254" ht="10.5">
      <c r="G1254" s="9"/>
    </row>
    <row r="1255" ht="10.5">
      <c r="G1255" s="9"/>
    </row>
    <row r="1256" ht="10.5">
      <c r="G1256" s="9"/>
    </row>
    <row r="1257" ht="10.5">
      <c r="G1257" s="9"/>
    </row>
    <row r="1258" ht="10.5">
      <c r="G1258" s="9"/>
    </row>
    <row r="1259" ht="10.5">
      <c r="G1259" s="9"/>
    </row>
    <row r="1260" ht="10.5">
      <c r="G1260" s="9"/>
    </row>
    <row r="1261" ht="10.5">
      <c r="G1261" s="9"/>
    </row>
    <row r="1262" ht="10.5">
      <c r="G1262" s="9"/>
    </row>
    <row r="1263" ht="10.5">
      <c r="G1263" s="9"/>
    </row>
    <row r="1264" ht="10.5">
      <c r="G1264" s="9"/>
    </row>
    <row r="1265" ht="10.5">
      <c r="G1265" s="9"/>
    </row>
    <row r="1266" ht="10.5">
      <c r="G1266" s="9"/>
    </row>
    <row r="1267" ht="10.5">
      <c r="G1267" s="9"/>
    </row>
    <row r="1268" ht="10.5">
      <c r="G1268" s="9"/>
    </row>
    <row r="1269" ht="10.5">
      <c r="G1269" s="9"/>
    </row>
    <row r="1270" ht="10.5">
      <c r="G1270" s="9"/>
    </row>
    <row r="1271" ht="10.5">
      <c r="G1271" s="9"/>
    </row>
    <row r="1272" ht="10.5">
      <c r="G1272" s="9"/>
    </row>
    <row r="1273" ht="10.5">
      <c r="G1273" s="9"/>
    </row>
    <row r="1274" ht="10.5">
      <c r="G1274" s="9"/>
    </row>
    <row r="1275" ht="10.5">
      <c r="G1275" s="9"/>
    </row>
    <row r="1276" ht="10.5">
      <c r="G1276" s="9"/>
    </row>
    <row r="1277" ht="10.5">
      <c r="G1277" s="9"/>
    </row>
    <row r="1278" ht="10.5">
      <c r="G1278" s="9"/>
    </row>
    <row r="1279" ht="10.5">
      <c r="G1279" s="9"/>
    </row>
    <row r="1280" ht="10.5">
      <c r="G1280" s="9"/>
    </row>
    <row r="1281" ht="10.5">
      <c r="G1281" s="9"/>
    </row>
    <row r="1282" ht="10.5">
      <c r="G1282" s="9"/>
    </row>
    <row r="1283" ht="10.5">
      <c r="G1283" s="9"/>
    </row>
    <row r="1284" ht="10.5">
      <c r="G1284" s="9"/>
    </row>
    <row r="1285" ht="10.5">
      <c r="G1285" s="9"/>
    </row>
    <row r="1286" ht="10.5">
      <c r="G1286" s="9"/>
    </row>
    <row r="1287" ht="10.5">
      <c r="G1287" s="9"/>
    </row>
    <row r="1288" ht="10.5">
      <c r="G1288" s="9"/>
    </row>
    <row r="1289" ht="10.5">
      <c r="G1289" s="9"/>
    </row>
    <row r="1290" ht="10.5">
      <c r="G1290" s="9"/>
    </row>
    <row r="1291" ht="10.5">
      <c r="G1291" s="9"/>
    </row>
    <row r="1292" ht="10.5">
      <c r="G1292" s="9"/>
    </row>
    <row r="1293" ht="10.5">
      <c r="G1293" s="9"/>
    </row>
    <row r="1294" ht="10.5">
      <c r="G1294" s="9"/>
    </row>
    <row r="1295" ht="10.5">
      <c r="G1295" s="9"/>
    </row>
    <row r="1296" ht="10.5">
      <c r="G1296" s="9"/>
    </row>
    <row r="1297" ht="10.5">
      <c r="G1297" s="9"/>
    </row>
    <row r="1298" ht="10.5">
      <c r="G1298" s="9"/>
    </row>
    <row r="1299" ht="10.5">
      <c r="G1299" s="9"/>
    </row>
    <row r="1300" ht="10.5">
      <c r="G1300" s="9"/>
    </row>
    <row r="1301" ht="10.5">
      <c r="G1301" s="9"/>
    </row>
    <row r="1302" ht="10.5">
      <c r="G1302" s="9"/>
    </row>
    <row r="1303" ht="10.5">
      <c r="G1303" s="9"/>
    </row>
    <row r="1304" ht="10.5">
      <c r="G1304" s="9"/>
    </row>
    <row r="1305" ht="10.5">
      <c r="G1305" s="9"/>
    </row>
    <row r="1306" ht="10.5">
      <c r="G1306" s="9"/>
    </row>
    <row r="1307" ht="10.5">
      <c r="G1307" s="9"/>
    </row>
    <row r="1308" ht="10.5">
      <c r="G1308" s="9"/>
    </row>
    <row r="1309" ht="10.5">
      <c r="G1309" s="9"/>
    </row>
    <row r="1310" ht="10.5">
      <c r="G1310" s="9"/>
    </row>
    <row r="1311" ht="10.5">
      <c r="G1311" s="9"/>
    </row>
    <row r="1312" ht="10.5">
      <c r="G1312" s="9"/>
    </row>
    <row r="1313" ht="10.5">
      <c r="G1313" s="9"/>
    </row>
    <row r="1314" ht="10.5">
      <c r="G1314" s="9"/>
    </row>
    <row r="1315" ht="10.5">
      <c r="G1315" s="9"/>
    </row>
    <row r="1316" ht="10.5">
      <c r="G1316" s="9"/>
    </row>
    <row r="1317" ht="10.5">
      <c r="G1317" s="9"/>
    </row>
    <row r="1318" ht="10.5">
      <c r="G1318" s="9"/>
    </row>
    <row r="1319" ht="10.5">
      <c r="G1319" s="9"/>
    </row>
    <row r="1320" ht="10.5">
      <c r="G1320" s="9"/>
    </row>
    <row r="1321" ht="10.5">
      <c r="G1321" s="9"/>
    </row>
    <row r="1322" ht="10.5">
      <c r="G1322" s="9"/>
    </row>
    <row r="1323" ht="10.5">
      <c r="G1323" s="9"/>
    </row>
    <row r="1324" ht="10.5">
      <c r="G1324" s="9"/>
    </row>
    <row r="1325" ht="10.5">
      <c r="G1325" s="9"/>
    </row>
    <row r="1326" ht="10.5">
      <c r="G1326" s="9"/>
    </row>
    <row r="1327" ht="10.5">
      <c r="G1327" s="9"/>
    </row>
    <row r="1328" ht="10.5">
      <c r="G1328" s="9"/>
    </row>
    <row r="1329" ht="10.5">
      <c r="G1329" s="9"/>
    </row>
    <row r="1330" ht="10.5">
      <c r="G1330" s="9"/>
    </row>
    <row r="1331" ht="10.5">
      <c r="G1331" s="9"/>
    </row>
    <row r="1332" ht="10.5">
      <c r="G1332" s="9"/>
    </row>
    <row r="1333" ht="10.5">
      <c r="G1333" s="9"/>
    </row>
    <row r="1334" ht="10.5">
      <c r="G1334" s="9"/>
    </row>
    <row r="1335" ht="10.5">
      <c r="G1335" s="9"/>
    </row>
    <row r="1336" ht="10.5">
      <c r="G1336" s="9"/>
    </row>
    <row r="1337" ht="10.5">
      <c r="G1337" s="9"/>
    </row>
    <row r="1338" ht="10.5">
      <c r="G1338" s="9"/>
    </row>
    <row r="1339" ht="10.5">
      <c r="G1339" s="9"/>
    </row>
    <row r="1340" ht="10.5">
      <c r="G1340" s="9"/>
    </row>
    <row r="1341" ht="10.5">
      <c r="G1341" s="9"/>
    </row>
    <row r="1342" ht="10.5">
      <c r="G1342" s="9"/>
    </row>
    <row r="1343" ht="10.5">
      <c r="G1343" s="9"/>
    </row>
    <row r="1344" ht="10.5">
      <c r="G1344" s="9"/>
    </row>
    <row r="1345" ht="10.5">
      <c r="G1345" s="9"/>
    </row>
    <row r="1346" ht="10.5">
      <c r="G1346" s="9"/>
    </row>
    <row r="1347" ht="10.5">
      <c r="G1347" s="9"/>
    </row>
    <row r="1348" ht="10.5">
      <c r="G1348" s="9"/>
    </row>
    <row r="1349" ht="10.5">
      <c r="G1349" s="9"/>
    </row>
    <row r="1350" ht="10.5">
      <c r="G1350" s="9"/>
    </row>
    <row r="1351" ht="10.5">
      <c r="G1351" s="9"/>
    </row>
    <row r="1352" ht="10.5">
      <c r="G1352" s="9"/>
    </row>
    <row r="1353" ht="10.5">
      <c r="G1353" s="9"/>
    </row>
    <row r="1354" ht="10.5">
      <c r="G1354" s="9"/>
    </row>
    <row r="1355" ht="10.5">
      <c r="G1355" s="9"/>
    </row>
    <row r="1356" ht="10.5">
      <c r="G1356" s="9"/>
    </row>
    <row r="1357" ht="10.5">
      <c r="G1357" s="9"/>
    </row>
    <row r="1358" ht="10.5">
      <c r="G1358" s="9"/>
    </row>
    <row r="1359" ht="10.5">
      <c r="G1359" s="9"/>
    </row>
    <row r="1360" ht="10.5">
      <c r="G1360" s="9"/>
    </row>
    <row r="1361" ht="10.5">
      <c r="G1361" s="9"/>
    </row>
    <row r="1362" ht="10.5">
      <c r="G1362" s="9"/>
    </row>
    <row r="1363" ht="10.5">
      <c r="G1363" s="9"/>
    </row>
    <row r="1364" ht="10.5">
      <c r="G1364" s="9"/>
    </row>
    <row r="1365" ht="10.5">
      <c r="G1365" s="9"/>
    </row>
    <row r="1366" ht="10.5">
      <c r="G1366" s="9"/>
    </row>
    <row r="1367" ht="10.5">
      <c r="G1367" s="9"/>
    </row>
    <row r="1368" ht="10.5">
      <c r="G1368" s="9"/>
    </row>
    <row r="1369" ht="10.5">
      <c r="G1369" s="9"/>
    </row>
    <row r="1370" ht="10.5">
      <c r="G1370" s="9"/>
    </row>
    <row r="1371" ht="10.5">
      <c r="G1371" s="9"/>
    </row>
    <row r="1372" ht="10.5">
      <c r="G1372" s="9"/>
    </row>
    <row r="1373" ht="10.5">
      <c r="G1373" s="9"/>
    </row>
    <row r="1374" ht="10.5">
      <c r="G1374" s="9"/>
    </row>
    <row r="1375" ht="10.5">
      <c r="G1375" s="9"/>
    </row>
    <row r="1376" ht="10.5">
      <c r="G1376" s="9"/>
    </row>
    <row r="1377" ht="10.5">
      <c r="G1377" s="9"/>
    </row>
    <row r="1378" ht="10.5">
      <c r="G1378" s="9"/>
    </row>
    <row r="1379" ht="10.5">
      <c r="G1379" s="9"/>
    </row>
    <row r="1380" ht="10.5">
      <c r="G1380" s="9"/>
    </row>
    <row r="1381" ht="10.5">
      <c r="G1381" s="9"/>
    </row>
    <row r="1382" ht="10.5">
      <c r="G1382" s="9"/>
    </row>
    <row r="1383" ht="10.5">
      <c r="G1383" s="9"/>
    </row>
    <row r="1384" ht="10.5">
      <c r="G1384" s="9"/>
    </row>
    <row r="1385" ht="10.5">
      <c r="G1385" s="9"/>
    </row>
    <row r="1386" ht="10.5">
      <c r="G1386" s="9"/>
    </row>
    <row r="1387" ht="10.5">
      <c r="G1387" s="9"/>
    </row>
    <row r="1388" ht="10.5">
      <c r="G1388" s="9"/>
    </row>
    <row r="1389" ht="10.5">
      <c r="G1389" s="9"/>
    </row>
    <row r="1390" ht="10.5">
      <c r="G1390" s="9"/>
    </row>
    <row r="1391" ht="10.5">
      <c r="G1391" s="9"/>
    </row>
    <row r="1392" ht="10.5">
      <c r="G1392" s="9"/>
    </row>
    <row r="1393" ht="10.5">
      <c r="G1393" s="9"/>
    </row>
    <row r="1394" ht="10.5">
      <c r="G1394" s="9"/>
    </row>
    <row r="1395" ht="10.5">
      <c r="G1395" s="9"/>
    </row>
    <row r="1396" ht="10.5">
      <c r="G1396" s="9"/>
    </row>
    <row r="1397" ht="10.5">
      <c r="G1397" s="9"/>
    </row>
    <row r="1398" ht="10.5">
      <c r="G1398" s="9"/>
    </row>
    <row r="1399" ht="10.5">
      <c r="G1399" s="9"/>
    </row>
    <row r="1400" ht="10.5">
      <c r="G1400" s="9"/>
    </row>
    <row r="1401" ht="10.5">
      <c r="G1401" s="9"/>
    </row>
    <row r="1402" ht="10.5">
      <c r="G1402" s="9"/>
    </row>
    <row r="1403" ht="10.5">
      <c r="G1403" s="9"/>
    </row>
    <row r="1404" ht="10.5">
      <c r="G1404" s="9"/>
    </row>
    <row r="1405" ht="10.5">
      <c r="G1405" s="9"/>
    </row>
    <row r="1406" ht="10.5">
      <c r="G1406" s="9"/>
    </row>
    <row r="1407" ht="10.5">
      <c r="G1407" s="9"/>
    </row>
    <row r="1408" ht="10.5">
      <c r="G1408" s="9"/>
    </row>
    <row r="1409" ht="10.5">
      <c r="G1409" s="9"/>
    </row>
    <row r="1410" ht="10.5">
      <c r="G1410" s="9"/>
    </row>
    <row r="1411" ht="10.5">
      <c r="G1411" s="9"/>
    </row>
    <row r="1412" ht="10.5">
      <c r="G1412" s="9"/>
    </row>
    <row r="1413" ht="10.5">
      <c r="G1413" s="9"/>
    </row>
    <row r="1414" ht="10.5">
      <c r="G1414" s="9"/>
    </row>
    <row r="1415" ht="10.5">
      <c r="G1415" s="9"/>
    </row>
    <row r="1416" ht="10.5">
      <c r="G1416" s="9"/>
    </row>
    <row r="1417" ht="10.5">
      <c r="G1417" s="9"/>
    </row>
    <row r="1418" ht="10.5">
      <c r="G1418" s="9"/>
    </row>
    <row r="1419" ht="10.5">
      <c r="G1419" s="9"/>
    </row>
    <row r="1420" ht="10.5">
      <c r="G1420" s="9"/>
    </row>
    <row r="1421" ht="10.5">
      <c r="G1421" s="9"/>
    </row>
    <row r="1422" ht="10.5">
      <c r="G1422" s="9"/>
    </row>
    <row r="1423" ht="10.5">
      <c r="G1423" s="9"/>
    </row>
    <row r="1424" ht="10.5">
      <c r="G1424" s="9"/>
    </row>
    <row r="1425" ht="10.5">
      <c r="G1425" s="9"/>
    </row>
    <row r="1426" ht="10.5">
      <c r="G1426" s="9"/>
    </row>
    <row r="1427" ht="10.5">
      <c r="G1427" s="9"/>
    </row>
    <row r="1428" ht="10.5">
      <c r="G1428" s="9"/>
    </row>
    <row r="1429" ht="10.5">
      <c r="G1429" s="9"/>
    </row>
    <row r="1430" ht="10.5">
      <c r="G1430" s="9"/>
    </row>
    <row r="1431" ht="10.5">
      <c r="G1431" s="9"/>
    </row>
    <row r="1432" ht="10.5">
      <c r="G1432" s="9"/>
    </row>
    <row r="1433" ht="10.5">
      <c r="G1433" s="9"/>
    </row>
    <row r="1434" ht="10.5">
      <c r="G1434" s="9"/>
    </row>
    <row r="1435" ht="10.5">
      <c r="G1435" s="9"/>
    </row>
    <row r="1436" ht="10.5">
      <c r="G1436" s="9"/>
    </row>
    <row r="1437" ht="10.5">
      <c r="G1437" s="9"/>
    </row>
    <row r="1438" ht="10.5">
      <c r="G1438" s="9"/>
    </row>
    <row r="1439" ht="10.5">
      <c r="G1439" s="9"/>
    </row>
    <row r="1440" ht="10.5">
      <c r="G1440" s="9"/>
    </row>
    <row r="1441" ht="10.5">
      <c r="G1441" s="9"/>
    </row>
    <row r="1442" ht="10.5">
      <c r="G1442" s="9"/>
    </row>
    <row r="1443" ht="10.5">
      <c r="G1443" s="9"/>
    </row>
    <row r="1444" ht="10.5">
      <c r="G1444" s="9"/>
    </row>
    <row r="1445" ht="10.5">
      <c r="G1445" s="9"/>
    </row>
    <row r="1446" ht="10.5">
      <c r="G1446" s="9"/>
    </row>
    <row r="1447" ht="10.5">
      <c r="G1447" s="9"/>
    </row>
    <row r="1448" ht="10.5">
      <c r="G1448" s="9"/>
    </row>
    <row r="1449" ht="10.5">
      <c r="G1449" s="9"/>
    </row>
    <row r="1450" ht="10.5">
      <c r="G1450" s="9"/>
    </row>
    <row r="1451" ht="10.5">
      <c r="G1451" s="9"/>
    </row>
    <row r="1452" ht="10.5">
      <c r="G1452" s="9"/>
    </row>
    <row r="1453" ht="10.5">
      <c r="G1453" s="9"/>
    </row>
    <row r="1454" ht="10.5">
      <c r="G1454" s="9"/>
    </row>
    <row r="1455" ht="10.5">
      <c r="G1455" s="9"/>
    </row>
    <row r="1456" ht="10.5">
      <c r="G1456" s="9"/>
    </row>
    <row r="1457" ht="10.5">
      <c r="G1457" s="9"/>
    </row>
    <row r="1458" ht="10.5">
      <c r="G1458" s="9"/>
    </row>
    <row r="1459" ht="10.5">
      <c r="G1459" s="9"/>
    </row>
    <row r="1460" ht="10.5">
      <c r="G1460" s="9"/>
    </row>
    <row r="1461" ht="10.5">
      <c r="G1461" s="9"/>
    </row>
    <row r="1462" ht="10.5">
      <c r="G1462" s="9"/>
    </row>
    <row r="1463" ht="10.5">
      <c r="G1463" s="9"/>
    </row>
    <row r="1464" ht="10.5">
      <c r="G1464" s="9"/>
    </row>
    <row r="1465" ht="10.5">
      <c r="G1465" s="9"/>
    </row>
    <row r="1466" ht="10.5">
      <c r="G1466" s="9"/>
    </row>
    <row r="1467" ht="10.5">
      <c r="G1467" s="9"/>
    </row>
    <row r="1468" ht="10.5">
      <c r="G1468" s="9"/>
    </row>
    <row r="1469" ht="10.5">
      <c r="G1469" s="9"/>
    </row>
    <row r="1470" ht="10.5">
      <c r="G1470" s="9"/>
    </row>
    <row r="1471" ht="10.5">
      <c r="G1471" s="9"/>
    </row>
    <row r="1472" ht="10.5">
      <c r="G1472" s="9"/>
    </row>
    <row r="1473" ht="10.5">
      <c r="G1473" s="9"/>
    </row>
    <row r="1474" ht="10.5">
      <c r="G1474" s="9"/>
    </row>
    <row r="1475" ht="10.5">
      <c r="G1475" s="9"/>
    </row>
    <row r="1476" ht="10.5">
      <c r="G1476" s="9"/>
    </row>
    <row r="1477" ht="10.5">
      <c r="G1477" s="9"/>
    </row>
    <row r="1478" ht="10.5">
      <c r="G1478" s="9"/>
    </row>
    <row r="1479" ht="10.5">
      <c r="G1479" s="9"/>
    </row>
    <row r="1480" ht="10.5">
      <c r="G1480" s="9"/>
    </row>
    <row r="1481" ht="10.5">
      <c r="G1481" s="9"/>
    </row>
    <row r="1482" ht="10.5">
      <c r="G1482" s="9"/>
    </row>
    <row r="1483" ht="10.5">
      <c r="G1483" s="9"/>
    </row>
    <row r="1484" ht="10.5">
      <c r="G1484" s="9"/>
    </row>
    <row r="1485" ht="10.5">
      <c r="G1485" s="9"/>
    </row>
    <row r="1486" ht="10.5">
      <c r="G1486" s="9"/>
    </row>
    <row r="1487" ht="10.5">
      <c r="G1487" s="9"/>
    </row>
    <row r="1488" ht="10.5">
      <c r="G1488" s="9"/>
    </row>
    <row r="1489" ht="10.5">
      <c r="G1489" s="9"/>
    </row>
    <row r="1490" ht="10.5">
      <c r="G1490" s="9"/>
    </row>
    <row r="1491" ht="10.5">
      <c r="G1491" s="9"/>
    </row>
    <row r="1492" ht="10.5">
      <c r="G1492" s="9"/>
    </row>
    <row r="1493" ht="10.5">
      <c r="G1493" s="9"/>
    </row>
    <row r="1494" ht="10.5">
      <c r="G1494" s="9"/>
    </row>
    <row r="1495" ht="10.5">
      <c r="G1495" s="9"/>
    </row>
    <row r="1496" ht="10.5">
      <c r="G1496" s="9"/>
    </row>
    <row r="1497" ht="10.5">
      <c r="G1497" s="9"/>
    </row>
    <row r="1498" ht="10.5">
      <c r="G1498" s="9"/>
    </row>
    <row r="1499" ht="10.5">
      <c r="G1499" s="9"/>
    </row>
    <row r="1500" ht="10.5">
      <c r="G1500" s="9"/>
    </row>
    <row r="1501" ht="10.5">
      <c r="G1501" s="9"/>
    </row>
    <row r="1502" ht="10.5">
      <c r="G1502" s="9"/>
    </row>
    <row r="1503" ht="10.5">
      <c r="G1503" s="9"/>
    </row>
    <row r="1504" ht="10.5">
      <c r="G1504" s="9"/>
    </row>
    <row r="1505" ht="10.5">
      <c r="G1505" s="9"/>
    </row>
    <row r="1506" ht="10.5">
      <c r="G1506" s="9"/>
    </row>
    <row r="1507" ht="10.5">
      <c r="G1507" s="9"/>
    </row>
    <row r="1508" ht="10.5">
      <c r="G1508" s="9"/>
    </row>
    <row r="1509" ht="10.5">
      <c r="G1509" s="9"/>
    </row>
    <row r="1510" ht="10.5">
      <c r="G1510" s="9"/>
    </row>
    <row r="1511" ht="10.5">
      <c r="G1511" s="9"/>
    </row>
    <row r="1512" ht="10.5">
      <c r="G1512" s="9"/>
    </row>
    <row r="1513" ht="10.5">
      <c r="G1513" s="9"/>
    </row>
    <row r="1514" ht="10.5">
      <c r="G1514" s="9"/>
    </row>
    <row r="1515" ht="10.5">
      <c r="G1515" s="9"/>
    </row>
    <row r="1516" ht="10.5">
      <c r="G1516" s="9"/>
    </row>
    <row r="1517" ht="10.5">
      <c r="G1517" s="9"/>
    </row>
    <row r="1518" ht="10.5">
      <c r="G1518" s="9"/>
    </row>
    <row r="1519" ht="10.5">
      <c r="G1519" s="9"/>
    </row>
    <row r="1520" ht="10.5">
      <c r="G1520" s="9"/>
    </row>
    <row r="1521" ht="10.5">
      <c r="G1521" s="9"/>
    </row>
    <row r="1522" ht="10.5">
      <c r="G1522" s="9"/>
    </row>
    <row r="1523" ht="10.5">
      <c r="G1523" s="9"/>
    </row>
    <row r="1524" ht="10.5">
      <c r="G1524" s="9"/>
    </row>
    <row r="1525" ht="10.5">
      <c r="G1525" s="9"/>
    </row>
    <row r="1526" ht="10.5">
      <c r="G1526" s="9"/>
    </row>
    <row r="1527" ht="10.5">
      <c r="G1527" s="9"/>
    </row>
    <row r="1528" ht="10.5">
      <c r="G1528" s="9"/>
    </row>
    <row r="1529" ht="10.5">
      <c r="G1529" s="9"/>
    </row>
    <row r="1530" ht="10.5">
      <c r="G1530" s="9"/>
    </row>
    <row r="1531" ht="10.5">
      <c r="G1531" s="9"/>
    </row>
    <row r="1532" ht="10.5">
      <c r="G1532" s="9"/>
    </row>
    <row r="1533" ht="10.5">
      <c r="G1533" s="9"/>
    </row>
    <row r="1534" ht="10.5">
      <c r="G1534" s="9"/>
    </row>
    <row r="1535" ht="10.5">
      <c r="G1535" s="9"/>
    </row>
    <row r="1536" ht="10.5">
      <c r="G1536" s="9"/>
    </row>
    <row r="1537" ht="10.5">
      <c r="G1537" s="9"/>
    </row>
    <row r="1538" ht="10.5">
      <c r="G1538" s="9"/>
    </row>
    <row r="1539" ht="10.5">
      <c r="G1539" s="9"/>
    </row>
    <row r="1540" ht="10.5">
      <c r="G1540" s="9"/>
    </row>
    <row r="1541" ht="10.5">
      <c r="G1541" s="9"/>
    </row>
    <row r="1542" ht="10.5">
      <c r="G1542" s="9"/>
    </row>
    <row r="1543" ht="10.5">
      <c r="G1543" s="9"/>
    </row>
    <row r="1544" ht="10.5">
      <c r="G1544" s="9"/>
    </row>
    <row r="1545" ht="10.5">
      <c r="G1545" s="9"/>
    </row>
    <row r="1546" ht="10.5">
      <c r="G1546" s="9"/>
    </row>
    <row r="1547" ht="10.5">
      <c r="G1547" s="9"/>
    </row>
    <row r="1548" ht="10.5">
      <c r="G1548" s="9"/>
    </row>
    <row r="1549" ht="10.5">
      <c r="G1549" s="9"/>
    </row>
    <row r="1550" ht="10.5">
      <c r="G1550" s="9"/>
    </row>
    <row r="1551" ht="10.5">
      <c r="G1551" s="9"/>
    </row>
    <row r="1552" ht="10.5">
      <c r="G1552" s="9"/>
    </row>
    <row r="1553" ht="10.5">
      <c r="G1553" s="9"/>
    </row>
    <row r="1554" ht="10.5">
      <c r="G1554" s="9"/>
    </row>
    <row r="1555" ht="10.5">
      <c r="G1555" s="9"/>
    </row>
    <row r="1556" ht="10.5">
      <c r="G1556" s="9"/>
    </row>
    <row r="1557" ht="10.5">
      <c r="G1557" s="9"/>
    </row>
    <row r="1558" ht="10.5">
      <c r="G1558" s="9"/>
    </row>
    <row r="1559" ht="10.5">
      <c r="G1559" s="9"/>
    </row>
    <row r="1560" ht="10.5">
      <c r="G1560" s="9"/>
    </row>
    <row r="1561" ht="10.5">
      <c r="G1561" s="9"/>
    </row>
    <row r="1562" ht="10.5">
      <c r="G1562" s="9"/>
    </row>
    <row r="1563" ht="10.5">
      <c r="G1563" s="9"/>
    </row>
    <row r="1564" ht="10.5">
      <c r="G1564" s="9"/>
    </row>
    <row r="1565" ht="10.5">
      <c r="G1565" s="9"/>
    </row>
    <row r="1566" ht="10.5">
      <c r="G1566" s="9"/>
    </row>
    <row r="1567" ht="10.5">
      <c r="G1567" s="9"/>
    </row>
    <row r="1568" ht="10.5">
      <c r="G1568" s="9"/>
    </row>
    <row r="1569" ht="10.5">
      <c r="G1569" s="9"/>
    </row>
    <row r="1570" ht="10.5">
      <c r="G1570" s="9"/>
    </row>
    <row r="1571" ht="10.5">
      <c r="G1571" s="9"/>
    </row>
    <row r="1572" ht="10.5">
      <c r="G1572" s="9"/>
    </row>
    <row r="1573" ht="10.5">
      <c r="G1573" s="9"/>
    </row>
    <row r="1574" ht="10.5">
      <c r="G1574" s="9"/>
    </row>
    <row r="1575" ht="10.5">
      <c r="G1575" s="9"/>
    </row>
    <row r="1576" ht="10.5">
      <c r="G1576" s="9"/>
    </row>
    <row r="1577" ht="10.5">
      <c r="G1577" s="9"/>
    </row>
    <row r="1578" ht="10.5">
      <c r="G1578" s="9"/>
    </row>
    <row r="1579" ht="10.5">
      <c r="G1579" s="9"/>
    </row>
    <row r="1580" ht="10.5">
      <c r="G1580" s="9"/>
    </row>
    <row r="1581" ht="10.5">
      <c r="G1581" s="9"/>
    </row>
    <row r="1582" ht="10.5">
      <c r="G1582" s="9"/>
    </row>
    <row r="1583" ht="10.5">
      <c r="G1583" s="9"/>
    </row>
    <row r="1584" ht="10.5">
      <c r="G1584" s="9"/>
    </row>
    <row r="1585" ht="10.5">
      <c r="G1585" s="9"/>
    </row>
    <row r="1586" ht="10.5">
      <c r="G1586" s="9"/>
    </row>
    <row r="1587" ht="10.5">
      <c r="G1587" s="9"/>
    </row>
    <row r="1588" ht="10.5">
      <c r="G1588" s="9"/>
    </row>
    <row r="1589" ht="10.5">
      <c r="G1589" s="9"/>
    </row>
    <row r="1590" ht="10.5">
      <c r="G1590" s="9"/>
    </row>
    <row r="1591" ht="10.5">
      <c r="G1591" s="9"/>
    </row>
    <row r="1592" ht="10.5">
      <c r="G1592" s="9"/>
    </row>
    <row r="1593" ht="10.5">
      <c r="G1593" s="9"/>
    </row>
    <row r="1594" ht="10.5">
      <c r="G1594" s="9"/>
    </row>
    <row r="1595" ht="10.5">
      <c r="G1595" s="9"/>
    </row>
    <row r="1596" ht="10.5">
      <c r="G1596" s="9"/>
    </row>
    <row r="1597" ht="10.5">
      <c r="G1597" s="9"/>
    </row>
    <row r="1598" ht="10.5">
      <c r="G1598" s="9"/>
    </row>
    <row r="1599" ht="10.5">
      <c r="G1599" s="9"/>
    </row>
    <row r="1600" ht="10.5">
      <c r="G1600" s="9"/>
    </row>
    <row r="1601" ht="10.5">
      <c r="G1601" s="9"/>
    </row>
    <row r="1602" ht="10.5">
      <c r="G1602" s="9"/>
    </row>
    <row r="1603" ht="10.5">
      <c r="G1603" s="9"/>
    </row>
    <row r="1604" ht="10.5">
      <c r="G1604" s="9"/>
    </row>
    <row r="1605" ht="10.5">
      <c r="G1605" s="9"/>
    </row>
    <row r="1606" ht="10.5">
      <c r="G1606" s="9"/>
    </row>
    <row r="1607" ht="10.5">
      <c r="G1607" s="9"/>
    </row>
    <row r="1608" ht="10.5">
      <c r="G1608" s="9"/>
    </row>
    <row r="1609" ht="10.5">
      <c r="G1609" s="9"/>
    </row>
    <row r="1610" ht="10.5">
      <c r="G1610" s="9"/>
    </row>
    <row r="1611" ht="10.5">
      <c r="G1611" s="9"/>
    </row>
    <row r="1612" ht="10.5">
      <c r="G1612" s="9"/>
    </row>
    <row r="1613" ht="10.5">
      <c r="G1613" s="9"/>
    </row>
    <row r="1614" ht="10.5">
      <c r="G1614" s="9"/>
    </row>
    <row r="1615" ht="10.5">
      <c r="G1615" s="9"/>
    </row>
    <row r="1616" ht="10.5">
      <c r="G1616" s="9"/>
    </row>
    <row r="1617" ht="10.5">
      <c r="G1617" s="9"/>
    </row>
    <row r="1618" ht="10.5">
      <c r="G1618" s="9"/>
    </row>
    <row r="1619" ht="10.5">
      <c r="G1619" s="9"/>
    </row>
    <row r="1620" ht="10.5">
      <c r="G1620" s="9"/>
    </row>
    <row r="1621" ht="10.5">
      <c r="G1621" s="9"/>
    </row>
    <row r="1622" ht="10.5">
      <c r="G1622" s="9"/>
    </row>
    <row r="1623" ht="10.5">
      <c r="G1623" s="9"/>
    </row>
    <row r="1624" ht="10.5">
      <c r="G1624" s="9"/>
    </row>
    <row r="1625" ht="10.5">
      <c r="G1625" s="9"/>
    </row>
    <row r="1626" ht="10.5">
      <c r="G1626" s="9"/>
    </row>
    <row r="1627" ht="10.5">
      <c r="G1627" s="9"/>
    </row>
    <row r="1628" ht="10.5">
      <c r="G1628" s="9"/>
    </row>
    <row r="1629" ht="10.5">
      <c r="G1629" s="9"/>
    </row>
    <row r="1630" ht="10.5">
      <c r="G1630" s="9"/>
    </row>
    <row r="1631" ht="10.5">
      <c r="G1631" s="9"/>
    </row>
    <row r="1632" ht="10.5">
      <c r="G1632" s="9"/>
    </row>
    <row r="1633" ht="10.5">
      <c r="G1633" s="9"/>
    </row>
    <row r="1634" ht="10.5">
      <c r="G1634" s="9"/>
    </row>
    <row r="1635" ht="10.5">
      <c r="G1635" s="9"/>
    </row>
    <row r="1636" ht="10.5">
      <c r="G1636" s="9"/>
    </row>
    <row r="1637" ht="10.5">
      <c r="G1637" s="9"/>
    </row>
    <row r="1638" ht="10.5">
      <c r="G1638" s="9"/>
    </row>
    <row r="1639" ht="10.5">
      <c r="G1639" s="9"/>
    </row>
    <row r="1640" ht="10.5">
      <c r="G1640" s="9"/>
    </row>
    <row r="1641" ht="10.5">
      <c r="G1641" s="9"/>
    </row>
    <row r="1642" ht="10.5">
      <c r="G1642" s="9"/>
    </row>
    <row r="1643" ht="10.5">
      <c r="G1643" s="9"/>
    </row>
    <row r="1644" ht="10.5">
      <c r="G1644" s="9"/>
    </row>
    <row r="1645" ht="10.5">
      <c r="G1645" s="9"/>
    </row>
    <row r="1646" ht="10.5">
      <c r="G1646" s="9"/>
    </row>
    <row r="1647" ht="10.5">
      <c r="G1647" s="9"/>
    </row>
    <row r="1648" ht="10.5">
      <c r="G1648" s="9"/>
    </row>
    <row r="1649" ht="10.5">
      <c r="G1649" s="9"/>
    </row>
    <row r="1650" ht="10.5">
      <c r="G1650" s="9"/>
    </row>
    <row r="1651" ht="10.5">
      <c r="G1651" s="9"/>
    </row>
    <row r="1652" ht="10.5">
      <c r="G1652" s="9"/>
    </row>
    <row r="1653" ht="10.5">
      <c r="G1653" s="9"/>
    </row>
    <row r="1654" ht="10.5">
      <c r="G1654" s="9"/>
    </row>
    <row r="1655" ht="10.5">
      <c r="G1655" s="9"/>
    </row>
    <row r="1656" ht="10.5">
      <c r="G1656" s="9"/>
    </row>
    <row r="1657" ht="10.5">
      <c r="G1657" s="9"/>
    </row>
    <row r="1658" ht="10.5">
      <c r="G1658" s="9"/>
    </row>
    <row r="1659" ht="10.5">
      <c r="G1659" s="9"/>
    </row>
    <row r="1660" ht="10.5">
      <c r="G1660" s="9"/>
    </row>
    <row r="1661" ht="10.5">
      <c r="G1661" s="9"/>
    </row>
    <row r="1662" ht="10.5">
      <c r="G1662" s="9"/>
    </row>
    <row r="1663" ht="10.5">
      <c r="G1663" s="9"/>
    </row>
    <row r="1664" ht="10.5">
      <c r="G1664" s="9"/>
    </row>
    <row r="1665" ht="10.5">
      <c r="G1665" s="9"/>
    </row>
    <row r="1666" ht="10.5">
      <c r="G1666" s="9"/>
    </row>
    <row r="1667" ht="10.5">
      <c r="G1667" s="9"/>
    </row>
    <row r="1668" ht="10.5">
      <c r="G1668" s="9"/>
    </row>
    <row r="1669" ht="10.5">
      <c r="G1669" s="9"/>
    </row>
    <row r="1670" ht="10.5">
      <c r="G1670" s="9"/>
    </row>
    <row r="1671" ht="10.5">
      <c r="G1671" s="9"/>
    </row>
    <row r="1672" ht="10.5">
      <c r="G1672" s="9"/>
    </row>
    <row r="1673" ht="10.5">
      <c r="G1673" s="9"/>
    </row>
    <row r="1674" ht="10.5">
      <c r="G1674" s="9"/>
    </row>
    <row r="1675" ht="10.5">
      <c r="G1675" s="9"/>
    </row>
    <row r="1676" ht="10.5">
      <c r="G1676" s="9"/>
    </row>
    <row r="1677" ht="10.5">
      <c r="G1677" s="9"/>
    </row>
    <row r="1678" ht="10.5">
      <c r="G1678" s="9"/>
    </row>
    <row r="1679" ht="10.5">
      <c r="G1679" s="9"/>
    </row>
    <row r="1680" ht="10.5">
      <c r="G1680" s="9"/>
    </row>
    <row r="1681" ht="10.5">
      <c r="G1681" s="9"/>
    </row>
    <row r="1682" ht="10.5">
      <c r="G1682" s="9"/>
    </row>
    <row r="1683" ht="10.5">
      <c r="G1683" s="9"/>
    </row>
    <row r="1684" ht="10.5">
      <c r="G1684" s="9"/>
    </row>
    <row r="1685" ht="10.5">
      <c r="G1685" s="9"/>
    </row>
    <row r="1686" ht="10.5">
      <c r="G1686" s="9"/>
    </row>
    <row r="1687" ht="10.5">
      <c r="G1687" s="9"/>
    </row>
    <row r="1688" ht="10.5">
      <c r="G1688" s="9"/>
    </row>
    <row r="1689" ht="10.5">
      <c r="G1689" s="9"/>
    </row>
    <row r="1690" ht="10.5">
      <c r="G1690" s="9"/>
    </row>
    <row r="1691" ht="10.5">
      <c r="G1691" s="9"/>
    </row>
    <row r="1692" ht="10.5">
      <c r="G1692" s="9"/>
    </row>
    <row r="1693" ht="10.5">
      <c r="G1693" s="9"/>
    </row>
    <row r="1694" ht="10.5">
      <c r="G1694" s="9"/>
    </row>
    <row r="1695" ht="10.5">
      <c r="G1695" s="9"/>
    </row>
    <row r="1696" ht="10.5">
      <c r="G1696" s="9"/>
    </row>
    <row r="1697" ht="10.5">
      <c r="G1697" s="9"/>
    </row>
    <row r="1698" ht="10.5">
      <c r="G1698" s="9"/>
    </row>
    <row r="1699" ht="10.5">
      <c r="G1699" s="9"/>
    </row>
    <row r="1700" ht="10.5">
      <c r="G1700" s="9"/>
    </row>
    <row r="1701" ht="10.5">
      <c r="G1701" s="9"/>
    </row>
    <row r="1702" ht="10.5">
      <c r="G1702" s="9"/>
    </row>
    <row r="1703" ht="10.5">
      <c r="G1703" s="9"/>
    </row>
    <row r="1704" ht="10.5">
      <c r="G1704" s="9"/>
    </row>
    <row r="1705" ht="10.5">
      <c r="G1705" s="9"/>
    </row>
    <row r="1706" ht="10.5">
      <c r="G1706" s="9"/>
    </row>
    <row r="1707" ht="10.5">
      <c r="G1707" s="9"/>
    </row>
    <row r="1708" ht="10.5">
      <c r="G1708" s="9"/>
    </row>
    <row r="1709" ht="10.5">
      <c r="G1709" s="9"/>
    </row>
    <row r="1710" ht="10.5">
      <c r="G1710" s="9"/>
    </row>
    <row r="1711" ht="10.5">
      <c r="G1711" s="9"/>
    </row>
    <row r="1712" ht="10.5">
      <c r="G1712" s="9"/>
    </row>
    <row r="1713" ht="10.5">
      <c r="G1713" s="9"/>
    </row>
    <row r="1714" ht="10.5">
      <c r="G1714" s="9"/>
    </row>
    <row r="1715" ht="10.5">
      <c r="G1715" s="9"/>
    </row>
    <row r="1716" ht="10.5">
      <c r="G1716" s="9"/>
    </row>
    <row r="1717" ht="10.5">
      <c r="G1717" s="9"/>
    </row>
    <row r="1718" ht="10.5">
      <c r="G1718" s="9"/>
    </row>
    <row r="1719" ht="10.5">
      <c r="G1719" s="9"/>
    </row>
    <row r="1720" ht="10.5">
      <c r="G1720" s="9"/>
    </row>
    <row r="1721" ht="10.5">
      <c r="G1721" s="9"/>
    </row>
    <row r="1722" ht="10.5">
      <c r="G1722" s="9"/>
    </row>
    <row r="1723" ht="10.5">
      <c r="G1723" s="9"/>
    </row>
    <row r="1724" ht="10.5">
      <c r="G1724" s="9"/>
    </row>
    <row r="1725" ht="10.5">
      <c r="G1725" s="9"/>
    </row>
    <row r="1726" ht="10.5">
      <c r="G1726" s="9"/>
    </row>
    <row r="1727" ht="10.5">
      <c r="G1727" s="9"/>
    </row>
    <row r="1728" ht="10.5">
      <c r="G1728" s="9"/>
    </row>
    <row r="1729" ht="10.5">
      <c r="G1729" s="9"/>
    </row>
    <row r="1730" ht="10.5">
      <c r="G1730" s="9"/>
    </row>
    <row r="1731" ht="10.5">
      <c r="G1731" s="9"/>
    </row>
    <row r="1732" ht="10.5">
      <c r="G1732" s="9"/>
    </row>
    <row r="1733" ht="10.5">
      <c r="G1733" s="9"/>
    </row>
    <row r="1734" ht="10.5">
      <c r="G1734" s="9"/>
    </row>
    <row r="1735" ht="10.5">
      <c r="G1735" s="9"/>
    </row>
    <row r="1736" ht="10.5">
      <c r="G1736" s="9"/>
    </row>
    <row r="1737" ht="10.5">
      <c r="G1737" s="9"/>
    </row>
    <row r="1738" ht="10.5">
      <c r="G1738" s="9"/>
    </row>
    <row r="1739" ht="10.5">
      <c r="G1739" s="9"/>
    </row>
    <row r="1740" ht="10.5">
      <c r="G1740" s="9"/>
    </row>
    <row r="1741" ht="10.5">
      <c r="G1741" s="9"/>
    </row>
    <row r="1742" ht="10.5">
      <c r="G1742" s="9"/>
    </row>
    <row r="1743" ht="10.5">
      <c r="G1743" s="9"/>
    </row>
    <row r="1744" ht="10.5">
      <c r="G1744" s="9"/>
    </row>
    <row r="1745" ht="10.5">
      <c r="G1745" s="9"/>
    </row>
    <row r="1746" ht="10.5">
      <c r="G1746" s="9"/>
    </row>
    <row r="1747" ht="10.5">
      <c r="G1747" s="9"/>
    </row>
    <row r="1748" ht="10.5">
      <c r="G1748" s="9"/>
    </row>
    <row r="1749" ht="10.5">
      <c r="G1749" s="9"/>
    </row>
    <row r="1750" ht="10.5">
      <c r="G1750" s="9"/>
    </row>
    <row r="1751" ht="10.5">
      <c r="G1751" s="9"/>
    </row>
    <row r="1752" ht="10.5">
      <c r="G1752" s="9"/>
    </row>
    <row r="1753" ht="10.5">
      <c r="G1753" s="9"/>
    </row>
    <row r="1754" ht="10.5">
      <c r="G1754" s="9"/>
    </row>
    <row r="1755" ht="10.5">
      <c r="G1755" s="9"/>
    </row>
    <row r="1756" ht="10.5">
      <c r="G1756" s="9"/>
    </row>
    <row r="1757" ht="10.5">
      <c r="G1757" s="9"/>
    </row>
    <row r="1758" ht="10.5">
      <c r="G1758" s="9"/>
    </row>
    <row r="1759" ht="10.5">
      <c r="G1759" s="9"/>
    </row>
    <row r="1760" ht="10.5">
      <c r="G1760" s="9"/>
    </row>
    <row r="1761" ht="10.5">
      <c r="G1761" s="9"/>
    </row>
    <row r="1762" ht="10.5">
      <c r="G1762" s="9"/>
    </row>
    <row r="1763" ht="10.5">
      <c r="G1763" s="9"/>
    </row>
    <row r="1764" ht="10.5">
      <c r="G1764" s="9"/>
    </row>
    <row r="1765" ht="10.5">
      <c r="G1765" s="9"/>
    </row>
    <row r="1766" ht="10.5">
      <c r="G1766" s="9"/>
    </row>
    <row r="1767" ht="10.5">
      <c r="G1767" s="9"/>
    </row>
    <row r="1768" ht="10.5">
      <c r="G1768" s="9"/>
    </row>
    <row r="1769" ht="10.5">
      <c r="G1769" s="9"/>
    </row>
    <row r="1770" ht="10.5">
      <c r="G1770" s="9"/>
    </row>
    <row r="1771" ht="10.5">
      <c r="G1771" s="9"/>
    </row>
    <row r="1772" ht="10.5">
      <c r="G1772" s="9"/>
    </row>
    <row r="1773" ht="10.5">
      <c r="G1773" s="9"/>
    </row>
    <row r="1774" ht="10.5">
      <c r="G1774" s="9"/>
    </row>
    <row r="1775" ht="10.5">
      <c r="G1775" s="9"/>
    </row>
    <row r="1776" ht="10.5">
      <c r="G1776" s="9"/>
    </row>
    <row r="1777" ht="10.5">
      <c r="G1777" s="9"/>
    </row>
    <row r="1778" ht="10.5">
      <c r="G1778" s="9"/>
    </row>
    <row r="1779" ht="10.5">
      <c r="G1779" s="9"/>
    </row>
    <row r="1780" ht="10.5">
      <c r="G1780" s="9"/>
    </row>
    <row r="1781" ht="10.5">
      <c r="G1781" s="9"/>
    </row>
    <row r="1782" ht="10.5">
      <c r="G1782" s="9"/>
    </row>
    <row r="1783" ht="10.5">
      <c r="G1783" s="9"/>
    </row>
    <row r="1784" ht="10.5">
      <c r="G1784" s="9"/>
    </row>
    <row r="1785" ht="10.5">
      <c r="G1785" s="9"/>
    </row>
    <row r="1786" ht="10.5">
      <c r="G1786" s="9"/>
    </row>
    <row r="1787" ht="10.5">
      <c r="G1787" s="9"/>
    </row>
    <row r="1788" ht="10.5">
      <c r="G1788" s="9"/>
    </row>
    <row r="1789" ht="10.5">
      <c r="G1789" s="9"/>
    </row>
    <row r="1790" ht="10.5">
      <c r="G1790" s="9"/>
    </row>
    <row r="1791" ht="10.5">
      <c r="G1791" s="9"/>
    </row>
    <row r="1792" ht="10.5">
      <c r="G1792" s="9"/>
    </row>
    <row r="1793" ht="10.5">
      <c r="G1793" s="9"/>
    </row>
    <row r="1794" ht="10.5">
      <c r="G1794" s="9"/>
    </row>
    <row r="1795" ht="10.5">
      <c r="G1795" s="9"/>
    </row>
    <row r="1796" ht="10.5">
      <c r="G1796" s="9"/>
    </row>
    <row r="1797" ht="10.5">
      <c r="G1797" s="9"/>
    </row>
    <row r="1798" ht="10.5">
      <c r="G1798" s="9"/>
    </row>
    <row r="1799" ht="10.5">
      <c r="G1799" s="9"/>
    </row>
    <row r="1800" ht="10.5">
      <c r="G1800" s="9"/>
    </row>
    <row r="1801" ht="10.5">
      <c r="G1801" s="9"/>
    </row>
    <row r="1802" ht="10.5">
      <c r="G1802" s="9"/>
    </row>
    <row r="1803" ht="10.5">
      <c r="G1803" s="9"/>
    </row>
    <row r="1804" ht="10.5">
      <c r="G1804" s="9"/>
    </row>
    <row r="1805" ht="10.5">
      <c r="G1805" s="9"/>
    </row>
    <row r="1806" ht="10.5">
      <c r="G1806" s="9"/>
    </row>
    <row r="1807" ht="10.5">
      <c r="G1807" s="9"/>
    </row>
    <row r="1808" ht="10.5">
      <c r="G1808" s="9"/>
    </row>
    <row r="1809" ht="10.5">
      <c r="G1809" s="9"/>
    </row>
    <row r="1810" ht="10.5">
      <c r="G1810" s="9"/>
    </row>
    <row r="1811" ht="10.5">
      <c r="G1811" s="9"/>
    </row>
    <row r="1812" ht="10.5">
      <c r="G1812" s="9"/>
    </row>
    <row r="1813" ht="10.5">
      <c r="G1813" s="9"/>
    </row>
    <row r="1814" ht="10.5">
      <c r="G1814" s="9"/>
    </row>
    <row r="1815" ht="10.5">
      <c r="G1815" s="9"/>
    </row>
    <row r="1816" ht="10.5">
      <c r="G1816" s="9"/>
    </row>
    <row r="1817" ht="10.5">
      <c r="G1817" s="9"/>
    </row>
    <row r="1818" ht="10.5">
      <c r="G1818" s="9"/>
    </row>
    <row r="1819" ht="10.5">
      <c r="G1819" s="9"/>
    </row>
    <row r="1820" ht="10.5">
      <c r="G1820" s="9"/>
    </row>
    <row r="1821" ht="10.5">
      <c r="G1821" s="9"/>
    </row>
    <row r="1822" ht="10.5">
      <c r="G1822" s="9"/>
    </row>
    <row r="1823" ht="10.5">
      <c r="G1823" s="9"/>
    </row>
    <row r="1824" ht="10.5">
      <c r="G1824" s="9"/>
    </row>
    <row r="1825" ht="10.5">
      <c r="G1825" s="9"/>
    </row>
    <row r="1826" ht="10.5">
      <c r="G1826" s="9"/>
    </row>
    <row r="1827" ht="10.5">
      <c r="G1827" s="9"/>
    </row>
    <row r="1828" ht="10.5">
      <c r="G1828" s="9"/>
    </row>
    <row r="1829" ht="10.5">
      <c r="G1829" s="9"/>
    </row>
    <row r="1830" ht="10.5">
      <c r="G1830" s="9"/>
    </row>
    <row r="1831" ht="10.5">
      <c r="G1831" s="9"/>
    </row>
    <row r="1832" ht="10.5">
      <c r="G1832" s="9"/>
    </row>
    <row r="1833" ht="10.5">
      <c r="G1833" s="9"/>
    </row>
    <row r="1834" ht="10.5">
      <c r="G1834" s="9"/>
    </row>
    <row r="1835" ht="10.5">
      <c r="G1835" s="9"/>
    </row>
    <row r="1836" ht="10.5">
      <c r="G1836" s="9"/>
    </row>
    <row r="1837" ht="10.5">
      <c r="G1837" s="9"/>
    </row>
    <row r="1838" ht="10.5">
      <c r="G1838" s="9"/>
    </row>
    <row r="1839" ht="10.5">
      <c r="G1839" s="9"/>
    </row>
    <row r="1840" ht="10.5">
      <c r="G1840" s="9"/>
    </row>
    <row r="1841" ht="10.5">
      <c r="G1841" s="9"/>
    </row>
    <row r="1842" ht="10.5">
      <c r="G1842" s="9"/>
    </row>
    <row r="1843" ht="10.5">
      <c r="G1843" s="9"/>
    </row>
    <row r="1844" ht="10.5">
      <c r="G1844" s="9"/>
    </row>
    <row r="1845" ht="10.5">
      <c r="G1845" s="9"/>
    </row>
    <row r="1846" ht="10.5">
      <c r="G1846" s="9"/>
    </row>
    <row r="1847" ht="10.5">
      <c r="G1847" s="9"/>
    </row>
    <row r="1848" ht="10.5">
      <c r="G1848" s="9"/>
    </row>
    <row r="1849" ht="10.5">
      <c r="G1849" s="9"/>
    </row>
    <row r="1850" ht="10.5">
      <c r="G1850" s="9"/>
    </row>
    <row r="1851" ht="10.5">
      <c r="G1851" s="9"/>
    </row>
    <row r="1852" ht="10.5">
      <c r="G1852" s="9"/>
    </row>
    <row r="1853" ht="10.5">
      <c r="G1853" s="9"/>
    </row>
    <row r="1854" ht="10.5">
      <c r="G1854" s="9"/>
    </row>
    <row r="1855" ht="10.5">
      <c r="G1855" s="9"/>
    </row>
    <row r="1856" ht="10.5">
      <c r="G1856" s="9"/>
    </row>
    <row r="1857" ht="10.5">
      <c r="G1857" s="9"/>
    </row>
    <row r="1858" ht="10.5">
      <c r="G1858" s="9"/>
    </row>
    <row r="1859" ht="10.5">
      <c r="G1859" s="9"/>
    </row>
    <row r="1860" ht="10.5">
      <c r="G1860" s="9"/>
    </row>
    <row r="1861" ht="10.5">
      <c r="G1861" s="9"/>
    </row>
    <row r="1862" ht="10.5">
      <c r="G1862" s="9"/>
    </row>
    <row r="1863" ht="10.5">
      <c r="G1863" s="9"/>
    </row>
    <row r="1864" ht="10.5">
      <c r="G1864" s="9"/>
    </row>
    <row r="1865" ht="10.5">
      <c r="G1865" s="9"/>
    </row>
    <row r="1866" ht="10.5">
      <c r="G1866" s="9"/>
    </row>
    <row r="1867" ht="10.5">
      <c r="G1867" s="9"/>
    </row>
    <row r="1868" ht="10.5">
      <c r="G1868" s="9"/>
    </row>
    <row r="1869" ht="10.5">
      <c r="G1869" s="9"/>
    </row>
    <row r="1870" ht="10.5">
      <c r="G1870" s="9"/>
    </row>
    <row r="1871" ht="10.5">
      <c r="G1871" s="9"/>
    </row>
    <row r="1872" ht="10.5">
      <c r="G1872" s="9"/>
    </row>
    <row r="1873" ht="10.5">
      <c r="G1873" s="9"/>
    </row>
    <row r="1874" ht="10.5">
      <c r="G1874" s="9"/>
    </row>
    <row r="1875" ht="10.5">
      <c r="G1875" s="9"/>
    </row>
    <row r="1876" ht="10.5">
      <c r="G1876" s="9"/>
    </row>
    <row r="1877" ht="10.5">
      <c r="G1877" s="9"/>
    </row>
    <row r="1878" ht="10.5">
      <c r="G1878" s="9"/>
    </row>
    <row r="1879" ht="10.5">
      <c r="G1879" s="9"/>
    </row>
    <row r="1880" ht="10.5">
      <c r="G1880" s="9"/>
    </row>
    <row r="1881" ht="10.5">
      <c r="G1881" s="9"/>
    </row>
    <row r="1882" ht="10.5">
      <c r="G1882" s="9"/>
    </row>
    <row r="1883" ht="10.5">
      <c r="G1883" s="9"/>
    </row>
    <row r="1884" ht="10.5">
      <c r="G1884" s="9"/>
    </row>
  </sheetData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95"/>
  <sheetViews>
    <sheetView zoomScale="150" zoomScaleNormal="150" workbookViewId="0" topLeftCell="A1">
      <pane xSplit="4" ySplit="4" topLeftCell="E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4" sqref="K54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6" width="3.8515625" style="9" customWidth="1"/>
    <col min="17" max="17" width="4.7109375" style="9" customWidth="1"/>
    <col min="18" max="18" width="6.140625" style="56" bestFit="1" customWidth="1"/>
    <col min="19" max="19" width="5.421875" style="9" bestFit="1" customWidth="1"/>
    <col min="20" max="20" width="3.28125" style="101" customWidth="1"/>
    <col min="21" max="21" width="4.140625" style="9" customWidth="1"/>
    <col min="22" max="24" width="3.8515625" style="9" customWidth="1"/>
    <col min="25" max="25" width="4.140625" style="6" customWidth="1"/>
    <col min="26" max="31" width="4.140625" style="9" customWidth="1"/>
    <col min="32" max="32" width="4.140625" style="4" customWidth="1"/>
    <col min="33" max="33" width="5.421875" style="4" customWidth="1"/>
    <col min="34" max="34" width="4.421875" style="4" customWidth="1"/>
    <col min="35" max="16384" width="9.140625" style="4" customWidth="1"/>
  </cols>
  <sheetData>
    <row r="1" spans="1:32" ht="12.75">
      <c r="A1" s="3" t="s">
        <v>133</v>
      </c>
      <c r="E1" s="50"/>
      <c r="F1" s="50"/>
      <c r="L1" s="123"/>
      <c r="M1" s="122"/>
      <c r="N1" s="122"/>
      <c r="O1" s="123"/>
      <c r="P1" s="52"/>
      <c r="Q1" s="52"/>
      <c r="R1" s="53"/>
      <c r="V1" s="50"/>
      <c r="AB1" s="51"/>
      <c r="AD1" s="123"/>
      <c r="AE1" s="123"/>
      <c r="AF1" s="1"/>
    </row>
    <row r="2" spans="1:33" ht="13.5" thickBot="1">
      <c r="A2" s="3" t="s">
        <v>148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118" t="s">
        <v>255</v>
      </c>
      <c r="R2" s="55"/>
      <c r="S2" s="50"/>
      <c r="T2" s="51"/>
      <c r="V2" s="50"/>
      <c r="W2" s="50"/>
      <c r="X2" s="50"/>
      <c r="AB2" s="51"/>
      <c r="AC2" s="50"/>
      <c r="AD2" s="50"/>
      <c r="AE2" s="50"/>
      <c r="AF2" s="2"/>
      <c r="AG2" s="91" t="s">
        <v>9</v>
      </c>
    </row>
    <row r="3" spans="1:35" ht="12" hidden="1" thickBot="1">
      <c r="A3" s="7" t="e">
        <f>#REF!</f>
        <v>#REF!</v>
      </c>
      <c r="B3" s="19">
        <f>B62</f>
        <v>46</v>
      </c>
      <c r="C3" s="19"/>
      <c r="D3" s="19">
        <f aca="true" t="shared" si="0" ref="D3:N3">D62</f>
        <v>46</v>
      </c>
      <c r="E3" s="19">
        <f t="shared" si="0"/>
        <v>6</v>
      </c>
      <c r="F3" s="19">
        <f t="shared" si="0"/>
        <v>4</v>
      </c>
      <c r="G3" s="19">
        <f t="shared" si="0"/>
        <v>4</v>
      </c>
      <c r="H3" s="19">
        <f t="shared" si="0"/>
        <v>5</v>
      </c>
      <c r="I3" s="19">
        <f t="shared" si="0"/>
        <v>6</v>
      </c>
      <c r="J3" s="19">
        <f t="shared" si="0"/>
        <v>0</v>
      </c>
      <c r="K3" s="19"/>
      <c r="L3" s="19">
        <f>L62</f>
        <v>0</v>
      </c>
      <c r="M3" s="19">
        <f t="shared" si="0"/>
        <v>0</v>
      </c>
      <c r="N3" s="19">
        <f t="shared" si="0"/>
        <v>0</v>
      </c>
      <c r="O3" s="19"/>
      <c r="P3" s="19"/>
      <c r="Q3" s="19">
        <f aca="true" t="shared" si="1" ref="Q3:W3">Q62</f>
        <v>25</v>
      </c>
      <c r="R3" s="19">
        <f t="shared" si="1"/>
        <v>0</v>
      </c>
      <c r="S3" s="19">
        <f t="shared" si="1"/>
        <v>25</v>
      </c>
      <c r="T3" s="19">
        <f t="shared" si="1"/>
        <v>0</v>
      </c>
      <c r="U3" s="19">
        <f t="shared" si="1"/>
        <v>3</v>
      </c>
      <c r="V3" s="19">
        <f t="shared" si="1"/>
        <v>12</v>
      </c>
      <c r="W3" s="19">
        <f t="shared" si="1"/>
        <v>6</v>
      </c>
      <c r="X3" s="19"/>
      <c r="Y3" s="19">
        <f>Y62</f>
        <v>2</v>
      </c>
      <c r="Z3" s="19">
        <f>Z62</f>
        <v>0</v>
      </c>
      <c r="AA3" s="19"/>
      <c r="AB3" s="19">
        <f aca="true" t="shared" si="2" ref="AB3:AH3">AB62</f>
        <v>0</v>
      </c>
      <c r="AC3" s="19">
        <f t="shared" si="2"/>
        <v>0</v>
      </c>
      <c r="AD3" s="19">
        <f t="shared" si="2"/>
        <v>0</v>
      </c>
      <c r="AE3" s="19">
        <f t="shared" si="2"/>
        <v>0</v>
      </c>
      <c r="AF3" s="19">
        <f t="shared" si="2"/>
        <v>0</v>
      </c>
      <c r="AG3" s="19">
        <f t="shared" si="2"/>
        <v>25</v>
      </c>
      <c r="AH3" s="19">
        <f t="shared" si="2"/>
        <v>0</v>
      </c>
      <c r="AI3" s="11"/>
    </row>
    <row r="4" spans="1:33" s="9" customFormat="1" ht="83.25" customHeight="1" thickBot="1">
      <c r="A4" s="28" t="s">
        <v>86</v>
      </c>
      <c r="B4" s="127" t="s">
        <v>106</v>
      </c>
      <c r="C4" s="124"/>
      <c r="D4" s="5" t="s">
        <v>121</v>
      </c>
      <c r="E4" s="10" t="s">
        <v>256</v>
      </c>
      <c r="F4" s="10" t="s">
        <v>83</v>
      </c>
      <c r="G4" s="10" t="s">
        <v>260</v>
      </c>
      <c r="H4" s="10" t="s">
        <v>261</v>
      </c>
      <c r="I4" s="10" t="s">
        <v>262</v>
      </c>
      <c r="J4" s="138" t="s">
        <v>258</v>
      </c>
      <c r="K4" s="138" t="s">
        <v>221</v>
      </c>
      <c r="L4" s="138" t="s">
        <v>259</v>
      </c>
      <c r="M4" s="138" t="s">
        <v>222</v>
      </c>
      <c r="N4" s="138" t="s">
        <v>223</v>
      </c>
      <c r="O4" s="138" t="s">
        <v>224</v>
      </c>
      <c r="P4" s="138" t="s">
        <v>130</v>
      </c>
      <c r="Q4" s="10" t="s">
        <v>236</v>
      </c>
      <c r="R4" s="37" t="s">
        <v>137</v>
      </c>
      <c r="S4" s="43" t="s">
        <v>237</v>
      </c>
      <c r="U4" s="44" t="s">
        <v>256</v>
      </c>
      <c r="V4" s="44" t="s">
        <v>83</v>
      </c>
      <c r="W4" s="44" t="s">
        <v>260</v>
      </c>
      <c r="X4" s="44" t="s">
        <v>261</v>
      </c>
      <c r="Y4" s="44" t="s">
        <v>262</v>
      </c>
      <c r="Z4" s="138" t="s">
        <v>258</v>
      </c>
      <c r="AA4" s="138" t="s">
        <v>221</v>
      </c>
      <c r="AB4" s="138" t="s">
        <v>259</v>
      </c>
      <c r="AC4" s="138" t="s">
        <v>222</v>
      </c>
      <c r="AD4" s="138" t="s">
        <v>223</v>
      </c>
      <c r="AE4" s="138" t="s">
        <v>224</v>
      </c>
      <c r="AF4" s="138" t="s">
        <v>130</v>
      </c>
      <c r="AG4" s="44" t="s">
        <v>105</v>
      </c>
    </row>
    <row r="5" spans="1:33" s="11" customFormat="1" ht="4.5" customHeight="1">
      <c r="A5" s="26"/>
      <c r="B5" s="128"/>
      <c r="C5" s="125"/>
      <c r="D5" s="22"/>
      <c r="E5" s="96"/>
      <c r="F5" s="96"/>
      <c r="G5" s="96"/>
      <c r="H5" s="96"/>
      <c r="I5" s="96"/>
      <c r="J5" s="35"/>
      <c r="K5" s="35"/>
      <c r="L5" s="35"/>
      <c r="M5" s="35"/>
      <c r="N5" s="35"/>
      <c r="O5" s="35"/>
      <c r="P5" s="35"/>
      <c r="Q5" s="96"/>
      <c r="R5" s="57"/>
      <c r="S5" s="58"/>
      <c r="T5" s="103"/>
      <c r="U5" s="45"/>
      <c r="V5" s="45"/>
      <c r="W5" s="45"/>
      <c r="X5" s="45"/>
      <c r="Y5" s="45"/>
      <c r="Z5" s="139"/>
      <c r="AA5" s="139"/>
      <c r="AB5" s="139"/>
      <c r="AC5" s="139"/>
      <c r="AD5" s="139"/>
      <c r="AE5" s="139"/>
      <c r="AF5" s="139"/>
      <c r="AG5" s="45"/>
    </row>
    <row r="6" spans="1:33" s="11" customFormat="1" ht="10.5">
      <c r="A6" s="26" t="s">
        <v>102</v>
      </c>
      <c r="B6" s="129">
        <f aca="true" t="shared" si="3" ref="B6:B41">D6+S6-AG6</f>
        <v>0</v>
      </c>
      <c r="C6" s="125"/>
      <c r="D6" s="49">
        <v>1</v>
      </c>
      <c r="E6" s="95">
        <v>1</v>
      </c>
      <c r="F6" s="95"/>
      <c r="G6" s="95"/>
      <c r="H6" s="95"/>
      <c r="I6" s="95"/>
      <c r="J6" s="36"/>
      <c r="K6" s="36"/>
      <c r="L6" s="36"/>
      <c r="M6" s="36"/>
      <c r="N6" s="36"/>
      <c r="O6" s="36"/>
      <c r="P6" s="36"/>
      <c r="Q6" s="95">
        <f aca="true" t="shared" si="4" ref="Q6:Q59">SUM(E6:P6)</f>
        <v>1</v>
      </c>
      <c r="R6" s="57"/>
      <c r="S6" s="58">
        <f aca="true" t="shared" si="5" ref="S6:S59">Q6+R6</f>
        <v>1</v>
      </c>
      <c r="T6" s="35"/>
      <c r="U6" s="45">
        <v>1</v>
      </c>
      <c r="V6" s="155"/>
      <c r="W6" s="155">
        <v>1</v>
      </c>
      <c r="X6" s="155"/>
      <c r="Y6" s="155"/>
      <c r="Z6" s="139"/>
      <c r="AA6" s="139"/>
      <c r="AB6" s="139"/>
      <c r="AC6" s="139"/>
      <c r="AD6" s="139"/>
      <c r="AE6" s="139"/>
      <c r="AF6" s="139"/>
      <c r="AG6" s="45">
        <f aca="true" t="shared" si="6" ref="AG6:AG60">SUM(U6:AF6)</f>
        <v>2</v>
      </c>
    </row>
    <row r="7" spans="1:33" s="11" customFormat="1" ht="10.5">
      <c r="A7" s="26" t="s">
        <v>138</v>
      </c>
      <c r="B7" s="129">
        <f t="shared" si="3"/>
        <v>0</v>
      </c>
      <c r="C7" s="125"/>
      <c r="D7" s="49">
        <v>1</v>
      </c>
      <c r="E7" s="95"/>
      <c r="F7" s="95"/>
      <c r="G7" s="95"/>
      <c r="H7" s="95"/>
      <c r="I7" s="95"/>
      <c r="J7" s="36"/>
      <c r="K7" s="36"/>
      <c r="L7" s="36"/>
      <c r="M7" s="36"/>
      <c r="N7" s="36"/>
      <c r="O7" s="36"/>
      <c r="P7" s="36"/>
      <c r="Q7" s="95">
        <f t="shared" si="4"/>
        <v>0</v>
      </c>
      <c r="R7" s="57"/>
      <c r="S7" s="58">
        <f t="shared" si="5"/>
        <v>0</v>
      </c>
      <c r="T7" s="35"/>
      <c r="U7" s="45">
        <v>1</v>
      </c>
      <c r="V7" s="155"/>
      <c r="W7" s="155"/>
      <c r="X7" s="155"/>
      <c r="Y7" s="155"/>
      <c r="Z7" s="139"/>
      <c r="AA7" s="139"/>
      <c r="AB7" s="139"/>
      <c r="AC7" s="139"/>
      <c r="AD7" s="139"/>
      <c r="AE7" s="139"/>
      <c r="AF7" s="139"/>
      <c r="AG7" s="45">
        <f t="shared" si="6"/>
        <v>1</v>
      </c>
    </row>
    <row r="8" spans="1:33" s="11" customFormat="1" ht="10.5">
      <c r="A8" s="26" t="s">
        <v>5</v>
      </c>
      <c r="B8" s="129">
        <f t="shared" si="3"/>
        <v>1</v>
      </c>
      <c r="C8" s="125"/>
      <c r="D8" s="49">
        <v>1</v>
      </c>
      <c r="E8" s="95"/>
      <c r="F8" s="95"/>
      <c r="G8" s="95"/>
      <c r="H8" s="95"/>
      <c r="I8" s="95"/>
      <c r="J8" s="36"/>
      <c r="K8" s="36"/>
      <c r="L8" s="36"/>
      <c r="M8" s="36"/>
      <c r="N8" s="36"/>
      <c r="O8" s="36"/>
      <c r="P8" s="36"/>
      <c r="Q8" s="95">
        <f t="shared" si="4"/>
        <v>0</v>
      </c>
      <c r="R8" s="57"/>
      <c r="S8" s="58">
        <f t="shared" si="5"/>
        <v>0</v>
      </c>
      <c r="T8" s="35"/>
      <c r="U8" s="45"/>
      <c r="V8" s="155"/>
      <c r="W8" s="155"/>
      <c r="X8" s="155"/>
      <c r="Y8" s="155"/>
      <c r="Z8" s="139"/>
      <c r="AA8" s="139"/>
      <c r="AB8" s="139"/>
      <c r="AC8" s="139"/>
      <c r="AD8" s="139"/>
      <c r="AE8" s="139"/>
      <c r="AF8" s="139"/>
      <c r="AG8" s="45">
        <f t="shared" si="6"/>
        <v>0</v>
      </c>
    </row>
    <row r="9" spans="1:33" s="11" customFormat="1" ht="10.5">
      <c r="A9" s="26" t="s">
        <v>62</v>
      </c>
      <c r="B9" s="129">
        <f t="shared" si="3"/>
        <v>0</v>
      </c>
      <c r="C9" s="125"/>
      <c r="D9" s="49">
        <v>1</v>
      </c>
      <c r="E9" s="95"/>
      <c r="F9" s="95"/>
      <c r="G9" s="95"/>
      <c r="H9" s="95"/>
      <c r="I9" s="95"/>
      <c r="J9" s="36"/>
      <c r="K9" s="36"/>
      <c r="L9" s="36"/>
      <c r="M9" s="36"/>
      <c r="N9" s="36"/>
      <c r="O9" s="36"/>
      <c r="P9" s="36"/>
      <c r="Q9" s="95">
        <f t="shared" si="4"/>
        <v>0</v>
      </c>
      <c r="R9" s="57"/>
      <c r="S9" s="58">
        <f t="shared" si="5"/>
        <v>0</v>
      </c>
      <c r="T9" s="35"/>
      <c r="U9" s="45"/>
      <c r="V9" s="155">
        <v>1</v>
      </c>
      <c r="W9" s="155"/>
      <c r="X9" s="155"/>
      <c r="Y9" s="155"/>
      <c r="Z9" s="139"/>
      <c r="AA9" s="139"/>
      <c r="AB9" s="139"/>
      <c r="AC9" s="139"/>
      <c r="AD9" s="139"/>
      <c r="AE9" s="139"/>
      <c r="AF9" s="139"/>
      <c r="AG9" s="45">
        <f t="shared" si="6"/>
        <v>1</v>
      </c>
    </row>
    <row r="10" spans="1:33" s="11" customFormat="1" ht="10.5">
      <c r="A10" s="26" t="s">
        <v>190</v>
      </c>
      <c r="B10" s="129">
        <f t="shared" si="3"/>
        <v>2</v>
      </c>
      <c r="C10" s="125"/>
      <c r="D10" s="49">
        <v>2</v>
      </c>
      <c r="E10" s="95"/>
      <c r="F10" s="95"/>
      <c r="G10" s="95"/>
      <c r="H10" s="95"/>
      <c r="I10" s="95"/>
      <c r="J10" s="36"/>
      <c r="K10" s="36"/>
      <c r="L10" s="36"/>
      <c r="M10" s="36"/>
      <c r="N10" s="36"/>
      <c r="O10" s="36"/>
      <c r="P10" s="36"/>
      <c r="Q10" s="95">
        <f t="shared" si="4"/>
        <v>0</v>
      </c>
      <c r="R10" s="57"/>
      <c r="S10" s="58">
        <f t="shared" si="5"/>
        <v>0</v>
      </c>
      <c r="T10" s="35"/>
      <c r="U10" s="45"/>
      <c r="V10" s="155"/>
      <c r="W10" s="155"/>
      <c r="X10" s="155"/>
      <c r="Y10" s="155"/>
      <c r="Z10" s="139"/>
      <c r="AA10" s="139"/>
      <c r="AB10" s="139"/>
      <c r="AC10" s="139"/>
      <c r="AD10" s="139"/>
      <c r="AE10" s="139"/>
      <c r="AF10" s="139"/>
      <c r="AG10" s="45">
        <f t="shared" si="6"/>
        <v>0</v>
      </c>
    </row>
    <row r="11" spans="1:33" s="11" customFormat="1" ht="10.5">
      <c r="A11" s="26" t="s">
        <v>247</v>
      </c>
      <c r="B11" s="129">
        <f t="shared" si="3"/>
        <v>1</v>
      </c>
      <c r="C11" s="41"/>
      <c r="D11" s="49">
        <v>1</v>
      </c>
      <c r="E11" s="95"/>
      <c r="F11" s="95"/>
      <c r="G11" s="95"/>
      <c r="H11" s="95"/>
      <c r="I11" s="95"/>
      <c r="J11" s="36"/>
      <c r="K11" s="36"/>
      <c r="L11" s="36"/>
      <c r="M11" s="36"/>
      <c r="N11" s="36"/>
      <c r="O11" s="36"/>
      <c r="P11" s="36"/>
      <c r="Q11" s="95">
        <f t="shared" si="4"/>
        <v>0</v>
      </c>
      <c r="R11" s="57"/>
      <c r="S11" s="58">
        <f t="shared" si="5"/>
        <v>0</v>
      </c>
      <c r="T11" s="35"/>
      <c r="U11" s="45"/>
      <c r="V11" s="155"/>
      <c r="W11" s="155"/>
      <c r="X11" s="155"/>
      <c r="Y11" s="155"/>
      <c r="Z11" s="139"/>
      <c r="AA11" s="139"/>
      <c r="AB11" s="139"/>
      <c r="AC11" s="139"/>
      <c r="AD11" s="139"/>
      <c r="AE11" s="139"/>
      <c r="AF11" s="139"/>
      <c r="AG11" s="45">
        <f t="shared" si="6"/>
        <v>0</v>
      </c>
    </row>
    <row r="12" spans="1:33" s="11" customFormat="1" ht="10.5">
      <c r="A12" s="26" t="s">
        <v>44</v>
      </c>
      <c r="B12" s="129">
        <f t="shared" si="3"/>
        <v>1</v>
      </c>
      <c r="C12" s="41"/>
      <c r="D12" s="49">
        <v>1</v>
      </c>
      <c r="E12" s="95"/>
      <c r="F12" s="95"/>
      <c r="G12" s="95"/>
      <c r="H12" s="95"/>
      <c r="I12" s="95"/>
      <c r="J12" s="36"/>
      <c r="K12" s="36"/>
      <c r="L12" s="36"/>
      <c r="M12" s="36"/>
      <c r="N12" s="36"/>
      <c r="O12" s="36"/>
      <c r="P12" s="36"/>
      <c r="Q12" s="95">
        <f t="shared" si="4"/>
        <v>0</v>
      </c>
      <c r="R12" s="57"/>
      <c r="S12" s="58">
        <f t="shared" si="5"/>
        <v>0</v>
      </c>
      <c r="T12" s="35"/>
      <c r="U12" s="45"/>
      <c r="V12" s="155"/>
      <c r="W12" s="155"/>
      <c r="X12" s="155"/>
      <c r="Y12" s="155"/>
      <c r="Z12" s="139"/>
      <c r="AA12" s="139"/>
      <c r="AB12" s="139"/>
      <c r="AC12" s="139"/>
      <c r="AD12" s="139"/>
      <c r="AE12" s="139"/>
      <c r="AF12" s="139"/>
      <c r="AG12" s="45">
        <f t="shared" si="6"/>
        <v>0</v>
      </c>
    </row>
    <row r="13" spans="1:33" s="11" customFormat="1" ht="10.5">
      <c r="A13" s="26" t="s">
        <v>29</v>
      </c>
      <c r="B13" s="129">
        <f t="shared" si="3"/>
        <v>1</v>
      </c>
      <c r="C13" s="41"/>
      <c r="D13" s="49">
        <v>0</v>
      </c>
      <c r="E13" s="95"/>
      <c r="F13" s="95"/>
      <c r="G13" s="95"/>
      <c r="H13" s="95"/>
      <c r="I13" s="95">
        <v>1</v>
      </c>
      <c r="J13" s="36"/>
      <c r="K13" s="36"/>
      <c r="L13" s="36"/>
      <c r="M13" s="36"/>
      <c r="N13" s="36"/>
      <c r="O13" s="36"/>
      <c r="P13" s="36"/>
      <c r="Q13" s="95">
        <f>SUM(E13:P13)</f>
        <v>1</v>
      </c>
      <c r="R13" s="57"/>
      <c r="S13" s="58">
        <f>Q13+R13</f>
        <v>1</v>
      </c>
      <c r="T13" s="35"/>
      <c r="U13" s="45"/>
      <c r="V13" s="155"/>
      <c r="W13" s="155"/>
      <c r="X13" s="155"/>
      <c r="Y13" s="155"/>
      <c r="Z13" s="139"/>
      <c r="AA13" s="139"/>
      <c r="AB13" s="139"/>
      <c r="AC13" s="139"/>
      <c r="AD13" s="139"/>
      <c r="AE13" s="139"/>
      <c r="AF13" s="139"/>
      <c r="AG13" s="45">
        <f t="shared" si="6"/>
        <v>0</v>
      </c>
    </row>
    <row r="14" spans="1:39" s="11" customFormat="1" ht="10.5">
      <c r="A14" s="26" t="s">
        <v>198</v>
      </c>
      <c r="B14" s="129">
        <f t="shared" si="3"/>
        <v>1</v>
      </c>
      <c r="C14" s="41"/>
      <c r="D14" s="49">
        <v>1</v>
      </c>
      <c r="E14" s="95"/>
      <c r="F14" s="95"/>
      <c r="G14" s="95"/>
      <c r="H14" s="95"/>
      <c r="I14" s="95"/>
      <c r="J14" s="36"/>
      <c r="K14" s="36"/>
      <c r="L14" s="36"/>
      <c r="M14" s="36"/>
      <c r="N14" s="36"/>
      <c r="O14" s="36"/>
      <c r="P14" s="36"/>
      <c r="Q14" s="95">
        <f t="shared" si="4"/>
        <v>0</v>
      </c>
      <c r="R14" s="57"/>
      <c r="S14" s="58">
        <f t="shared" si="5"/>
        <v>0</v>
      </c>
      <c r="T14" s="15"/>
      <c r="U14" s="45"/>
      <c r="V14" s="155"/>
      <c r="W14" s="155"/>
      <c r="X14" s="155"/>
      <c r="Y14" s="155"/>
      <c r="Z14" s="139"/>
      <c r="AA14" s="139"/>
      <c r="AB14" s="139"/>
      <c r="AC14" s="139"/>
      <c r="AD14" s="139"/>
      <c r="AE14" s="139"/>
      <c r="AF14" s="139"/>
      <c r="AG14" s="45">
        <f t="shared" si="6"/>
        <v>0</v>
      </c>
      <c r="AH14" s="9"/>
      <c r="AI14" s="9"/>
      <c r="AJ14" s="9"/>
      <c r="AK14" s="9"/>
      <c r="AL14" s="9"/>
      <c r="AM14" s="9"/>
    </row>
    <row r="15" spans="1:39" s="11" customFormat="1" ht="10.5">
      <c r="A15" s="26" t="s">
        <v>1</v>
      </c>
      <c r="B15" s="129">
        <f t="shared" si="3"/>
        <v>1</v>
      </c>
      <c r="C15" s="41"/>
      <c r="D15" s="49">
        <v>1</v>
      </c>
      <c r="E15" s="95"/>
      <c r="F15" s="95"/>
      <c r="G15" s="95"/>
      <c r="H15" s="95"/>
      <c r="I15" s="95"/>
      <c r="J15" s="36"/>
      <c r="K15" s="36"/>
      <c r="L15" s="36"/>
      <c r="M15" s="36"/>
      <c r="N15" s="36"/>
      <c r="O15" s="36"/>
      <c r="P15" s="36"/>
      <c r="Q15" s="95">
        <f t="shared" si="4"/>
        <v>0</v>
      </c>
      <c r="R15" s="57"/>
      <c r="S15" s="58">
        <f t="shared" si="5"/>
        <v>0</v>
      </c>
      <c r="T15" s="36"/>
      <c r="U15" s="45"/>
      <c r="V15" s="155"/>
      <c r="W15" s="155"/>
      <c r="X15" s="155"/>
      <c r="Y15" s="155"/>
      <c r="Z15" s="139"/>
      <c r="AA15" s="139"/>
      <c r="AB15" s="139"/>
      <c r="AC15" s="139"/>
      <c r="AD15" s="139"/>
      <c r="AE15" s="139"/>
      <c r="AF15" s="139"/>
      <c r="AG15" s="45">
        <f t="shared" si="6"/>
        <v>0</v>
      </c>
      <c r="AH15" s="9"/>
      <c r="AI15" s="9"/>
      <c r="AJ15" s="9"/>
      <c r="AK15" s="9"/>
      <c r="AL15" s="9"/>
      <c r="AM15" s="9"/>
    </row>
    <row r="16" spans="1:39" s="11" customFormat="1" ht="10.5">
      <c r="A16" s="26" t="s">
        <v>20</v>
      </c>
      <c r="B16" s="129">
        <f t="shared" si="3"/>
        <v>1</v>
      </c>
      <c r="C16" s="41"/>
      <c r="D16" s="49">
        <v>1</v>
      </c>
      <c r="E16" s="95"/>
      <c r="F16" s="95"/>
      <c r="G16" s="95"/>
      <c r="H16" s="95"/>
      <c r="I16" s="95"/>
      <c r="J16" s="36"/>
      <c r="K16" s="36"/>
      <c r="L16" s="36"/>
      <c r="M16" s="36"/>
      <c r="N16" s="36"/>
      <c r="O16" s="36"/>
      <c r="P16" s="36"/>
      <c r="Q16" s="95">
        <f t="shared" si="4"/>
        <v>0</v>
      </c>
      <c r="R16" s="57"/>
      <c r="S16" s="58">
        <f t="shared" si="5"/>
        <v>0</v>
      </c>
      <c r="T16" s="36"/>
      <c r="U16" s="45"/>
      <c r="V16" s="155"/>
      <c r="W16" s="155"/>
      <c r="X16" s="155"/>
      <c r="Y16" s="155"/>
      <c r="Z16" s="139"/>
      <c r="AA16" s="139"/>
      <c r="AB16" s="139"/>
      <c r="AC16" s="139"/>
      <c r="AD16" s="139"/>
      <c r="AE16" s="139"/>
      <c r="AF16" s="139"/>
      <c r="AG16" s="45">
        <f t="shared" si="6"/>
        <v>0</v>
      </c>
      <c r="AH16" s="9"/>
      <c r="AI16" s="9"/>
      <c r="AJ16" s="9"/>
      <c r="AK16" s="9"/>
      <c r="AL16" s="9"/>
      <c r="AM16" s="9"/>
    </row>
    <row r="17" spans="1:39" s="11" customFormat="1" ht="10.5">
      <c r="A17" s="26" t="s">
        <v>127</v>
      </c>
      <c r="B17" s="129">
        <f t="shared" si="3"/>
        <v>1</v>
      </c>
      <c r="C17" s="41"/>
      <c r="D17" s="49">
        <v>1</v>
      </c>
      <c r="E17" s="95"/>
      <c r="F17" s="95"/>
      <c r="G17" s="95"/>
      <c r="H17" s="95"/>
      <c r="I17" s="95"/>
      <c r="J17" s="36"/>
      <c r="K17" s="36"/>
      <c r="L17" s="36"/>
      <c r="M17" s="36"/>
      <c r="N17" s="36"/>
      <c r="O17" s="36"/>
      <c r="P17" s="36"/>
      <c r="Q17" s="95">
        <f t="shared" si="4"/>
        <v>0</v>
      </c>
      <c r="R17" s="57"/>
      <c r="S17" s="58">
        <f t="shared" si="5"/>
        <v>0</v>
      </c>
      <c r="T17" s="119"/>
      <c r="U17" s="45"/>
      <c r="V17" s="155"/>
      <c r="W17" s="155"/>
      <c r="X17" s="155"/>
      <c r="Y17" s="155"/>
      <c r="Z17" s="139"/>
      <c r="AA17" s="139"/>
      <c r="AB17" s="139"/>
      <c r="AC17" s="139"/>
      <c r="AD17" s="139"/>
      <c r="AE17" s="139"/>
      <c r="AF17" s="139"/>
      <c r="AG17" s="45">
        <f t="shared" si="6"/>
        <v>0</v>
      </c>
      <c r="AH17" s="9"/>
      <c r="AI17" s="9"/>
      <c r="AJ17" s="9"/>
      <c r="AK17" s="9"/>
      <c r="AL17" s="9"/>
      <c r="AM17" s="9"/>
    </row>
    <row r="18" spans="1:33" s="9" customFormat="1" ht="10.5">
      <c r="A18" s="27" t="s">
        <v>134</v>
      </c>
      <c r="B18" s="129">
        <f t="shared" si="3"/>
        <v>1</v>
      </c>
      <c r="C18" s="41"/>
      <c r="D18" s="49">
        <v>1</v>
      </c>
      <c r="E18" s="95"/>
      <c r="F18" s="95"/>
      <c r="G18" s="95"/>
      <c r="H18" s="95"/>
      <c r="I18" s="95"/>
      <c r="J18" s="36"/>
      <c r="K18" s="36"/>
      <c r="L18" s="36"/>
      <c r="M18" s="36"/>
      <c r="N18" s="36"/>
      <c r="O18" s="36"/>
      <c r="P18" s="36"/>
      <c r="Q18" s="95">
        <f t="shared" si="4"/>
        <v>0</v>
      </c>
      <c r="R18" s="57"/>
      <c r="S18" s="58">
        <f t="shared" si="5"/>
        <v>0</v>
      </c>
      <c r="T18" s="119"/>
      <c r="U18" s="45"/>
      <c r="V18" s="155"/>
      <c r="W18" s="155"/>
      <c r="X18" s="155"/>
      <c r="Y18" s="155"/>
      <c r="Z18" s="139"/>
      <c r="AA18" s="139"/>
      <c r="AB18" s="139"/>
      <c r="AC18" s="139"/>
      <c r="AD18" s="139"/>
      <c r="AE18" s="139"/>
      <c r="AF18" s="139"/>
      <c r="AG18" s="45">
        <f t="shared" si="6"/>
        <v>0</v>
      </c>
    </row>
    <row r="19" spans="1:33" s="9" customFormat="1" ht="10.5">
      <c r="A19" s="27" t="s">
        <v>124</v>
      </c>
      <c r="B19" s="129">
        <f t="shared" si="3"/>
        <v>0</v>
      </c>
      <c r="C19" s="41"/>
      <c r="D19" s="49">
        <v>0</v>
      </c>
      <c r="E19" s="95"/>
      <c r="F19" s="95"/>
      <c r="G19" s="95">
        <v>1</v>
      </c>
      <c r="H19" s="95"/>
      <c r="I19" s="95"/>
      <c r="J19" s="36"/>
      <c r="K19" s="36"/>
      <c r="L19" s="36"/>
      <c r="M19" s="36"/>
      <c r="N19" s="36"/>
      <c r="O19" s="36"/>
      <c r="P19" s="36"/>
      <c r="Q19" s="95">
        <f>SUM(E19:P19)</f>
        <v>1</v>
      </c>
      <c r="R19" s="57"/>
      <c r="S19" s="58">
        <f>Q19+R19</f>
        <v>1</v>
      </c>
      <c r="T19" s="36"/>
      <c r="U19" s="45"/>
      <c r="V19" s="155"/>
      <c r="W19" s="155">
        <v>1</v>
      </c>
      <c r="X19" s="155"/>
      <c r="Y19" s="155"/>
      <c r="Z19" s="139"/>
      <c r="AA19" s="139"/>
      <c r="AB19" s="139"/>
      <c r="AC19" s="139"/>
      <c r="AD19" s="139"/>
      <c r="AE19" s="139"/>
      <c r="AF19" s="139"/>
      <c r="AG19" s="45">
        <f t="shared" si="6"/>
        <v>1</v>
      </c>
    </row>
    <row r="20" spans="1:33" s="9" customFormat="1" ht="10.5">
      <c r="A20" s="27" t="s">
        <v>100</v>
      </c>
      <c r="B20" s="129">
        <f t="shared" si="3"/>
        <v>0</v>
      </c>
      <c r="C20" s="41"/>
      <c r="D20" s="49">
        <v>1</v>
      </c>
      <c r="E20" s="95"/>
      <c r="F20" s="95"/>
      <c r="G20" s="95"/>
      <c r="H20" s="95"/>
      <c r="I20" s="95"/>
      <c r="J20" s="36"/>
      <c r="K20" s="36"/>
      <c r="L20" s="36"/>
      <c r="M20" s="36"/>
      <c r="N20" s="36"/>
      <c r="O20" s="36"/>
      <c r="P20" s="36"/>
      <c r="Q20" s="95">
        <f t="shared" si="4"/>
        <v>0</v>
      </c>
      <c r="R20" s="57"/>
      <c r="S20" s="58">
        <f t="shared" si="5"/>
        <v>0</v>
      </c>
      <c r="T20" s="36"/>
      <c r="U20" s="45"/>
      <c r="V20" s="155"/>
      <c r="W20" s="155">
        <v>1</v>
      </c>
      <c r="X20" s="155"/>
      <c r="Y20" s="155"/>
      <c r="Z20" s="139"/>
      <c r="AA20" s="139"/>
      <c r="AB20" s="139"/>
      <c r="AC20" s="139"/>
      <c r="AD20" s="139"/>
      <c r="AE20" s="139"/>
      <c r="AF20" s="139"/>
      <c r="AG20" s="45">
        <f t="shared" si="6"/>
        <v>1</v>
      </c>
    </row>
    <row r="21" spans="1:39" s="9" customFormat="1" ht="10.5">
      <c r="A21" s="27" t="s">
        <v>113</v>
      </c>
      <c r="B21" s="129">
        <f t="shared" si="3"/>
        <v>1</v>
      </c>
      <c r="C21" s="41"/>
      <c r="D21" s="49">
        <v>1</v>
      </c>
      <c r="E21" s="95"/>
      <c r="F21" s="95"/>
      <c r="G21" s="95"/>
      <c r="H21" s="95"/>
      <c r="I21" s="95"/>
      <c r="J21" s="36"/>
      <c r="K21" s="36"/>
      <c r="L21" s="36"/>
      <c r="M21" s="36"/>
      <c r="N21" s="36"/>
      <c r="O21" s="36"/>
      <c r="P21" s="36"/>
      <c r="Q21" s="95">
        <f t="shared" si="4"/>
        <v>0</v>
      </c>
      <c r="R21" s="57"/>
      <c r="S21" s="58">
        <f t="shared" si="5"/>
        <v>0</v>
      </c>
      <c r="T21" s="35"/>
      <c r="U21" s="45"/>
      <c r="V21" s="155"/>
      <c r="W21" s="155"/>
      <c r="X21" s="155"/>
      <c r="Y21" s="155"/>
      <c r="Z21" s="139"/>
      <c r="AA21" s="139"/>
      <c r="AB21" s="139"/>
      <c r="AC21" s="139"/>
      <c r="AD21" s="139"/>
      <c r="AE21" s="139"/>
      <c r="AF21" s="139"/>
      <c r="AG21" s="45">
        <f t="shared" si="6"/>
        <v>0</v>
      </c>
      <c r="AH21" s="11"/>
      <c r="AI21" s="11"/>
      <c r="AJ21" s="11"/>
      <c r="AK21" s="11"/>
      <c r="AL21" s="11"/>
      <c r="AM21" s="11"/>
    </row>
    <row r="22" spans="1:33" s="11" customFormat="1" ht="10.5">
      <c r="A22" s="26" t="s">
        <v>24</v>
      </c>
      <c r="B22" s="129">
        <f t="shared" si="3"/>
        <v>1</v>
      </c>
      <c r="C22" s="41"/>
      <c r="D22" s="49">
        <v>1</v>
      </c>
      <c r="E22" s="95"/>
      <c r="F22" s="95"/>
      <c r="G22" s="95"/>
      <c r="H22" s="95"/>
      <c r="I22" s="95"/>
      <c r="J22" s="36"/>
      <c r="K22" s="36"/>
      <c r="L22" s="36"/>
      <c r="M22" s="36"/>
      <c r="N22" s="36"/>
      <c r="O22" s="36"/>
      <c r="P22" s="36"/>
      <c r="Q22" s="95">
        <f t="shared" si="4"/>
        <v>0</v>
      </c>
      <c r="R22" s="57"/>
      <c r="S22" s="58">
        <f t="shared" si="5"/>
        <v>0</v>
      </c>
      <c r="T22" s="35"/>
      <c r="U22" s="45"/>
      <c r="V22" s="155"/>
      <c r="W22" s="155"/>
      <c r="X22" s="155"/>
      <c r="Y22" s="155"/>
      <c r="Z22" s="139"/>
      <c r="AA22" s="139"/>
      <c r="AB22" s="139"/>
      <c r="AC22" s="139"/>
      <c r="AD22" s="139"/>
      <c r="AE22" s="139"/>
      <c r="AF22" s="139"/>
      <c r="AG22" s="45">
        <f t="shared" si="6"/>
        <v>0</v>
      </c>
    </row>
    <row r="23" spans="1:33" s="11" customFormat="1" ht="10.5">
      <c r="A23" s="26" t="s">
        <v>178</v>
      </c>
      <c r="B23" s="129">
        <f t="shared" si="3"/>
        <v>1</v>
      </c>
      <c r="C23" s="41"/>
      <c r="D23" s="49">
        <v>1</v>
      </c>
      <c r="E23" s="95"/>
      <c r="F23" s="95"/>
      <c r="G23" s="95"/>
      <c r="H23" s="95"/>
      <c r="I23" s="95"/>
      <c r="J23" s="36"/>
      <c r="K23" s="36"/>
      <c r="L23" s="36"/>
      <c r="M23" s="36"/>
      <c r="N23" s="36"/>
      <c r="O23" s="36"/>
      <c r="P23" s="36"/>
      <c r="Q23" s="95">
        <f t="shared" si="4"/>
        <v>0</v>
      </c>
      <c r="R23" s="57"/>
      <c r="S23" s="58">
        <f t="shared" si="5"/>
        <v>0</v>
      </c>
      <c r="T23" s="35"/>
      <c r="U23" s="45"/>
      <c r="V23" s="155"/>
      <c r="W23" s="155"/>
      <c r="X23" s="155"/>
      <c r="Y23" s="155"/>
      <c r="Z23" s="139"/>
      <c r="AA23" s="139"/>
      <c r="AB23" s="139"/>
      <c r="AC23" s="139"/>
      <c r="AD23" s="139"/>
      <c r="AE23" s="139"/>
      <c r="AF23" s="139"/>
      <c r="AG23" s="45">
        <f t="shared" si="6"/>
        <v>0</v>
      </c>
    </row>
    <row r="24" spans="1:33" s="11" customFormat="1" ht="10.5">
      <c r="A24" s="26" t="s">
        <v>87</v>
      </c>
      <c r="B24" s="129">
        <f t="shared" si="3"/>
        <v>1</v>
      </c>
      <c r="C24" s="41"/>
      <c r="D24" s="49">
        <v>1</v>
      </c>
      <c r="E24" s="95"/>
      <c r="F24" s="95"/>
      <c r="G24" s="95"/>
      <c r="H24" s="95"/>
      <c r="I24" s="95"/>
      <c r="J24" s="36"/>
      <c r="K24" s="36"/>
      <c r="L24" s="36"/>
      <c r="M24" s="36"/>
      <c r="N24" s="36"/>
      <c r="O24" s="36"/>
      <c r="P24" s="36"/>
      <c r="Q24" s="95">
        <f t="shared" si="4"/>
        <v>0</v>
      </c>
      <c r="R24" s="57"/>
      <c r="S24" s="58">
        <f t="shared" si="5"/>
        <v>0</v>
      </c>
      <c r="T24" s="35"/>
      <c r="U24" s="45"/>
      <c r="V24" s="155"/>
      <c r="W24" s="155"/>
      <c r="X24" s="155"/>
      <c r="Y24" s="155"/>
      <c r="Z24" s="139"/>
      <c r="AA24" s="139"/>
      <c r="AB24" s="139"/>
      <c r="AC24" s="139"/>
      <c r="AD24" s="139"/>
      <c r="AE24" s="139"/>
      <c r="AF24" s="139"/>
      <c r="AG24" s="45">
        <f t="shared" si="6"/>
        <v>0</v>
      </c>
    </row>
    <row r="25" spans="1:33" s="11" customFormat="1" ht="10.5">
      <c r="A25" s="26" t="s">
        <v>254</v>
      </c>
      <c r="B25" s="129">
        <f t="shared" si="3"/>
        <v>0</v>
      </c>
      <c r="C25" s="41"/>
      <c r="D25" s="49">
        <v>0</v>
      </c>
      <c r="E25" s="95">
        <v>1</v>
      </c>
      <c r="F25" s="95"/>
      <c r="G25" s="95"/>
      <c r="H25" s="95">
        <v>1</v>
      </c>
      <c r="I25" s="95"/>
      <c r="J25" s="36"/>
      <c r="K25" s="36"/>
      <c r="L25" s="36"/>
      <c r="M25" s="36"/>
      <c r="N25" s="36"/>
      <c r="O25" s="36"/>
      <c r="P25" s="36"/>
      <c r="Q25" s="95">
        <f>SUM(E25:P25)</f>
        <v>2</v>
      </c>
      <c r="R25" s="57"/>
      <c r="S25" s="58">
        <f>Q25+R25</f>
        <v>2</v>
      </c>
      <c r="T25" s="35"/>
      <c r="U25" s="45"/>
      <c r="V25" s="155">
        <v>1</v>
      </c>
      <c r="W25" s="155"/>
      <c r="X25" s="155"/>
      <c r="Y25" s="155">
        <v>1</v>
      </c>
      <c r="Z25" s="139"/>
      <c r="AA25" s="139"/>
      <c r="AB25" s="139"/>
      <c r="AC25" s="139"/>
      <c r="AD25" s="139"/>
      <c r="AE25" s="139"/>
      <c r="AF25" s="139"/>
      <c r="AG25" s="45">
        <f t="shared" si="6"/>
        <v>2</v>
      </c>
    </row>
    <row r="26" spans="1:33" s="11" customFormat="1" ht="10.5">
      <c r="A26" s="26" t="s">
        <v>217</v>
      </c>
      <c r="B26" s="129">
        <f t="shared" si="3"/>
        <v>0</v>
      </c>
      <c r="C26" s="41"/>
      <c r="D26" s="49">
        <v>0</v>
      </c>
      <c r="E26" s="95">
        <v>1</v>
      </c>
      <c r="F26" s="95"/>
      <c r="G26" s="95"/>
      <c r="H26" s="95"/>
      <c r="I26" s="95"/>
      <c r="J26" s="36"/>
      <c r="K26" s="36"/>
      <c r="L26" s="36"/>
      <c r="M26" s="36"/>
      <c r="N26" s="36"/>
      <c r="O26" s="36"/>
      <c r="P26" s="36"/>
      <c r="Q26" s="95">
        <f>SUM(E26:P26)</f>
        <v>1</v>
      </c>
      <c r="R26" s="57"/>
      <c r="S26" s="58">
        <f>Q26+R26</f>
        <v>1</v>
      </c>
      <c r="T26" s="35"/>
      <c r="U26" s="45"/>
      <c r="V26" s="155">
        <v>1</v>
      </c>
      <c r="W26" s="155"/>
      <c r="X26" s="155"/>
      <c r="Y26" s="155"/>
      <c r="Z26" s="139"/>
      <c r="AA26" s="139"/>
      <c r="AB26" s="139"/>
      <c r="AC26" s="139"/>
      <c r="AD26" s="139"/>
      <c r="AE26" s="139"/>
      <c r="AF26" s="139"/>
      <c r="AG26" s="45">
        <f t="shared" si="6"/>
        <v>1</v>
      </c>
    </row>
    <row r="27" spans="1:33" s="11" customFormat="1" ht="10.5">
      <c r="A27" s="26" t="s">
        <v>144</v>
      </c>
      <c r="B27" s="129">
        <f t="shared" si="3"/>
        <v>0</v>
      </c>
      <c r="C27" s="41"/>
      <c r="D27" s="49">
        <v>0</v>
      </c>
      <c r="E27" s="95"/>
      <c r="F27" s="95">
        <v>1</v>
      </c>
      <c r="G27" s="95"/>
      <c r="H27" s="95"/>
      <c r="I27" s="95"/>
      <c r="J27" s="36"/>
      <c r="K27" s="36"/>
      <c r="L27" s="36"/>
      <c r="M27" s="36"/>
      <c r="N27" s="36"/>
      <c r="O27" s="36"/>
      <c r="P27" s="36"/>
      <c r="Q27" s="95">
        <f>SUM(E27:P27)</f>
        <v>1</v>
      </c>
      <c r="R27" s="57"/>
      <c r="S27" s="58">
        <f>Q27+R27</f>
        <v>1</v>
      </c>
      <c r="T27" s="35"/>
      <c r="U27" s="45"/>
      <c r="V27" s="155">
        <v>1</v>
      </c>
      <c r="W27" s="155"/>
      <c r="X27" s="155"/>
      <c r="Y27" s="155"/>
      <c r="Z27" s="139"/>
      <c r="AA27" s="139"/>
      <c r="AB27" s="139"/>
      <c r="AC27" s="139"/>
      <c r="AD27" s="139"/>
      <c r="AE27" s="139"/>
      <c r="AF27" s="139"/>
      <c r="AG27" s="45">
        <f t="shared" si="6"/>
        <v>1</v>
      </c>
    </row>
    <row r="28" spans="1:33" s="11" customFormat="1" ht="10.5">
      <c r="A28" s="26" t="s">
        <v>110</v>
      </c>
      <c r="B28" s="129">
        <f t="shared" si="3"/>
        <v>2</v>
      </c>
      <c r="C28" s="41"/>
      <c r="D28" s="49">
        <v>2</v>
      </c>
      <c r="E28" s="95"/>
      <c r="F28" s="95"/>
      <c r="G28" s="95"/>
      <c r="H28" s="95"/>
      <c r="I28" s="95"/>
      <c r="J28" s="36"/>
      <c r="K28" s="36"/>
      <c r="L28" s="36"/>
      <c r="M28" s="36"/>
      <c r="N28" s="36"/>
      <c r="O28" s="36"/>
      <c r="P28" s="36"/>
      <c r="Q28" s="95">
        <f t="shared" si="4"/>
        <v>0</v>
      </c>
      <c r="R28" s="57"/>
      <c r="S28" s="58">
        <f t="shared" si="5"/>
        <v>0</v>
      </c>
      <c r="T28" s="35"/>
      <c r="U28" s="45"/>
      <c r="V28" s="155"/>
      <c r="W28" s="155"/>
      <c r="X28" s="155"/>
      <c r="Y28" s="155"/>
      <c r="Z28" s="139"/>
      <c r="AA28" s="139"/>
      <c r="AB28" s="139"/>
      <c r="AC28" s="139"/>
      <c r="AD28" s="139"/>
      <c r="AE28" s="139"/>
      <c r="AF28" s="139"/>
      <c r="AG28" s="45">
        <f t="shared" si="6"/>
        <v>0</v>
      </c>
    </row>
    <row r="29" spans="1:33" s="11" customFormat="1" ht="10.5">
      <c r="A29" s="26" t="s">
        <v>155</v>
      </c>
      <c r="B29" s="129">
        <f t="shared" si="3"/>
        <v>1</v>
      </c>
      <c r="C29" s="41"/>
      <c r="D29" s="49">
        <v>1</v>
      </c>
      <c r="E29" s="95"/>
      <c r="F29" s="95"/>
      <c r="G29" s="95"/>
      <c r="H29" s="95"/>
      <c r="I29" s="95"/>
      <c r="J29" s="36"/>
      <c r="K29" s="36"/>
      <c r="L29" s="36"/>
      <c r="M29" s="36"/>
      <c r="N29" s="36"/>
      <c r="O29" s="36"/>
      <c r="P29" s="36"/>
      <c r="Q29" s="95">
        <f t="shared" si="4"/>
        <v>0</v>
      </c>
      <c r="R29" s="57"/>
      <c r="S29" s="58">
        <f t="shared" si="5"/>
        <v>0</v>
      </c>
      <c r="T29" s="35"/>
      <c r="U29" s="45"/>
      <c r="V29" s="155"/>
      <c r="W29" s="155"/>
      <c r="X29" s="155"/>
      <c r="Y29" s="155"/>
      <c r="Z29" s="139"/>
      <c r="AA29" s="139"/>
      <c r="AB29" s="139"/>
      <c r="AC29" s="139"/>
      <c r="AD29" s="139"/>
      <c r="AE29" s="139"/>
      <c r="AF29" s="139"/>
      <c r="AG29" s="45">
        <f t="shared" si="6"/>
        <v>0</v>
      </c>
    </row>
    <row r="30" spans="1:33" s="11" customFormat="1" ht="10.5">
      <c r="A30" s="26" t="s">
        <v>135</v>
      </c>
      <c r="B30" s="129">
        <f t="shared" si="3"/>
        <v>1</v>
      </c>
      <c r="C30" s="41"/>
      <c r="D30" s="49">
        <v>1</v>
      </c>
      <c r="E30" s="95"/>
      <c r="F30" s="95"/>
      <c r="G30" s="95"/>
      <c r="H30" s="95"/>
      <c r="I30" s="95"/>
      <c r="J30" s="36"/>
      <c r="K30" s="36"/>
      <c r="L30" s="36"/>
      <c r="M30" s="36"/>
      <c r="N30" s="36"/>
      <c r="O30" s="36"/>
      <c r="P30" s="36"/>
      <c r="Q30" s="95">
        <f t="shared" si="4"/>
        <v>0</v>
      </c>
      <c r="R30" s="57"/>
      <c r="S30" s="58">
        <f t="shared" si="5"/>
        <v>0</v>
      </c>
      <c r="T30" s="35"/>
      <c r="U30" s="45"/>
      <c r="V30" s="155"/>
      <c r="W30" s="155"/>
      <c r="X30" s="155"/>
      <c r="Y30" s="155"/>
      <c r="Z30" s="139"/>
      <c r="AA30" s="139"/>
      <c r="AB30" s="139"/>
      <c r="AC30" s="139"/>
      <c r="AD30" s="139"/>
      <c r="AE30" s="139"/>
      <c r="AF30" s="139"/>
      <c r="AG30" s="45">
        <f t="shared" si="6"/>
        <v>0</v>
      </c>
    </row>
    <row r="31" spans="1:39" s="9" customFormat="1" ht="10.5">
      <c r="A31" s="26" t="s">
        <v>68</v>
      </c>
      <c r="B31" s="129">
        <f t="shared" si="3"/>
        <v>0</v>
      </c>
      <c r="C31" s="41"/>
      <c r="D31" s="49">
        <v>1</v>
      </c>
      <c r="E31" s="95"/>
      <c r="F31" s="95"/>
      <c r="G31" s="95"/>
      <c r="H31" s="95"/>
      <c r="I31" s="95"/>
      <c r="J31" s="36"/>
      <c r="K31" s="36"/>
      <c r="L31" s="36"/>
      <c r="M31" s="36"/>
      <c r="N31" s="36"/>
      <c r="O31" s="36"/>
      <c r="P31" s="36"/>
      <c r="Q31" s="95">
        <f t="shared" si="4"/>
        <v>0</v>
      </c>
      <c r="R31" s="57"/>
      <c r="S31" s="58">
        <f t="shared" si="5"/>
        <v>0</v>
      </c>
      <c r="T31" s="35"/>
      <c r="U31" s="45"/>
      <c r="V31" s="155"/>
      <c r="W31" s="155">
        <v>1</v>
      </c>
      <c r="X31" s="155"/>
      <c r="Y31" s="155"/>
      <c r="Z31" s="139"/>
      <c r="AA31" s="139"/>
      <c r="AB31" s="139"/>
      <c r="AC31" s="139"/>
      <c r="AD31" s="139"/>
      <c r="AE31" s="139"/>
      <c r="AF31" s="139"/>
      <c r="AG31" s="45">
        <f t="shared" si="6"/>
        <v>1</v>
      </c>
      <c r="AH31" s="11"/>
      <c r="AI31" s="11"/>
      <c r="AJ31" s="11"/>
      <c r="AK31" s="11"/>
      <c r="AL31" s="11"/>
      <c r="AM31" s="11"/>
    </row>
    <row r="32" spans="1:39" s="11" customFormat="1" ht="10.5">
      <c r="A32" s="26" t="s">
        <v>67</v>
      </c>
      <c r="B32" s="129">
        <f t="shared" si="3"/>
        <v>1</v>
      </c>
      <c r="C32" s="41"/>
      <c r="D32" s="49">
        <v>1</v>
      </c>
      <c r="E32" s="95"/>
      <c r="F32" s="95"/>
      <c r="G32" s="95"/>
      <c r="H32" s="95"/>
      <c r="I32" s="95"/>
      <c r="J32" s="36"/>
      <c r="K32" s="36"/>
      <c r="L32" s="36"/>
      <c r="M32" s="36"/>
      <c r="N32" s="36"/>
      <c r="O32" s="36"/>
      <c r="P32" s="36"/>
      <c r="Q32" s="95">
        <f t="shared" si="4"/>
        <v>0</v>
      </c>
      <c r="R32" s="57"/>
      <c r="S32" s="58">
        <f t="shared" si="5"/>
        <v>0</v>
      </c>
      <c r="T32" s="36"/>
      <c r="U32" s="45"/>
      <c r="V32" s="155"/>
      <c r="W32" s="155"/>
      <c r="X32" s="155"/>
      <c r="Y32" s="155"/>
      <c r="Z32" s="139"/>
      <c r="AA32" s="139"/>
      <c r="AB32" s="139"/>
      <c r="AC32" s="139"/>
      <c r="AD32" s="139"/>
      <c r="AE32" s="139"/>
      <c r="AF32" s="139"/>
      <c r="AG32" s="45">
        <f t="shared" si="6"/>
        <v>0</v>
      </c>
      <c r="AH32" s="9"/>
      <c r="AI32" s="9"/>
      <c r="AJ32" s="9"/>
      <c r="AK32" s="9"/>
      <c r="AL32" s="9"/>
      <c r="AM32" s="9"/>
    </row>
    <row r="33" spans="1:33" s="11" customFormat="1" ht="10.5">
      <c r="A33" s="26" t="s">
        <v>164</v>
      </c>
      <c r="B33" s="129">
        <f t="shared" si="3"/>
        <v>1</v>
      </c>
      <c r="C33" s="41"/>
      <c r="D33" s="49">
        <v>1</v>
      </c>
      <c r="E33" s="95"/>
      <c r="F33" s="95"/>
      <c r="G33" s="95"/>
      <c r="H33" s="95"/>
      <c r="I33" s="95"/>
      <c r="J33" s="36"/>
      <c r="K33" s="36"/>
      <c r="L33" s="36"/>
      <c r="M33" s="36"/>
      <c r="N33" s="36"/>
      <c r="O33" s="36"/>
      <c r="P33" s="36"/>
      <c r="Q33" s="95">
        <f t="shared" si="4"/>
        <v>0</v>
      </c>
      <c r="R33" s="57"/>
      <c r="S33" s="58">
        <f t="shared" si="5"/>
        <v>0</v>
      </c>
      <c r="T33" s="35"/>
      <c r="U33" s="45"/>
      <c r="V33" s="155"/>
      <c r="W33" s="155"/>
      <c r="X33" s="155"/>
      <c r="Y33" s="155"/>
      <c r="Z33" s="139"/>
      <c r="AA33" s="139"/>
      <c r="AB33" s="139"/>
      <c r="AC33" s="139"/>
      <c r="AD33" s="139"/>
      <c r="AE33" s="139"/>
      <c r="AF33" s="139"/>
      <c r="AG33" s="45">
        <f t="shared" si="6"/>
        <v>0</v>
      </c>
    </row>
    <row r="34" spans="1:33" s="11" customFormat="1" ht="10.5">
      <c r="A34" s="26" t="s">
        <v>56</v>
      </c>
      <c r="B34" s="129">
        <f t="shared" si="3"/>
        <v>1</v>
      </c>
      <c r="C34" s="41"/>
      <c r="D34" s="49">
        <v>0</v>
      </c>
      <c r="E34" s="95"/>
      <c r="F34" s="95">
        <v>1</v>
      </c>
      <c r="G34" s="95"/>
      <c r="H34" s="95">
        <v>1</v>
      </c>
      <c r="I34" s="95"/>
      <c r="J34" s="36"/>
      <c r="K34" s="36"/>
      <c r="L34" s="36"/>
      <c r="M34" s="36"/>
      <c r="N34" s="36"/>
      <c r="O34" s="36"/>
      <c r="P34" s="36"/>
      <c r="Q34" s="95">
        <f>SUM(E34:P34)</f>
        <v>2</v>
      </c>
      <c r="R34" s="57"/>
      <c r="S34" s="58">
        <f>Q34+R34</f>
        <v>2</v>
      </c>
      <c r="T34" s="35"/>
      <c r="U34" s="45"/>
      <c r="V34" s="155">
        <v>1</v>
      </c>
      <c r="W34" s="155"/>
      <c r="X34" s="155"/>
      <c r="Y34" s="155"/>
      <c r="Z34" s="139"/>
      <c r="AA34" s="139"/>
      <c r="AB34" s="139"/>
      <c r="AC34" s="139"/>
      <c r="AD34" s="139"/>
      <c r="AE34" s="139"/>
      <c r="AF34" s="139"/>
      <c r="AG34" s="45">
        <f t="shared" si="6"/>
        <v>1</v>
      </c>
    </row>
    <row r="35" spans="1:33" s="11" customFormat="1" ht="10.5">
      <c r="A35" s="26" t="s">
        <v>96</v>
      </c>
      <c r="B35" s="129">
        <f t="shared" si="3"/>
        <v>1</v>
      </c>
      <c r="C35" s="41"/>
      <c r="D35" s="49">
        <v>0</v>
      </c>
      <c r="E35" s="95"/>
      <c r="F35" s="95"/>
      <c r="G35" s="95"/>
      <c r="H35" s="95"/>
      <c r="I35" s="95">
        <v>1</v>
      </c>
      <c r="J35" s="36"/>
      <c r="K35" s="36"/>
      <c r="L35" s="36"/>
      <c r="M35" s="36"/>
      <c r="N35" s="36"/>
      <c r="O35" s="36"/>
      <c r="P35" s="36"/>
      <c r="Q35" s="95">
        <f>SUM(E35:P35)</f>
        <v>1</v>
      </c>
      <c r="R35" s="57"/>
      <c r="S35" s="58">
        <f>Q35+R35</f>
        <v>1</v>
      </c>
      <c r="T35" s="35"/>
      <c r="U35" s="45"/>
      <c r="V35" s="155"/>
      <c r="W35" s="155"/>
      <c r="X35" s="155"/>
      <c r="Y35" s="155"/>
      <c r="Z35" s="139"/>
      <c r="AA35" s="139"/>
      <c r="AB35" s="139"/>
      <c r="AC35" s="139"/>
      <c r="AD35" s="139"/>
      <c r="AE35" s="139"/>
      <c r="AF35" s="139"/>
      <c r="AG35" s="45">
        <f t="shared" si="6"/>
        <v>0</v>
      </c>
    </row>
    <row r="36" spans="1:39" s="9" customFormat="1" ht="10.5">
      <c r="A36" s="27" t="s">
        <v>199</v>
      </c>
      <c r="B36" s="129">
        <f t="shared" si="3"/>
        <v>1</v>
      </c>
      <c r="C36" s="41"/>
      <c r="D36" s="49">
        <v>1</v>
      </c>
      <c r="E36" s="95"/>
      <c r="F36" s="95"/>
      <c r="G36" s="95"/>
      <c r="H36" s="95"/>
      <c r="I36" s="95"/>
      <c r="J36" s="36"/>
      <c r="K36" s="36"/>
      <c r="L36" s="36"/>
      <c r="M36" s="36"/>
      <c r="N36" s="36"/>
      <c r="O36" s="36"/>
      <c r="P36" s="36"/>
      <c r="Q36" s="95">
        <f t="shared" si="4"/>
        <v>0</v>
      </c>
      <c r="R36" s="57"/>
      <c r="S36" s="58">
        <f t="shared" si="5"/>
        <v>0</v>
      </c>
      <c r="T36" s="35"/>
      <c r="U36" s="45"/>
      <c r="V36" s="155"/>
      <c r="W36" s="155"/>
      <c r="X36" s="155"/>
      <c r="Y36" s="155"/>
      <c r="Z36" s="139"/>
      <c r="AA36" s="139"/>
      <c r="AB36" s="139"/>
      <c r="AC36" s="139"/>
      <c r="AD36" s="139"/>
      <c r="AE36" s="139"/>
      <c r="AF36" s="139"/>
      <c r="AG36" s="45">
        <f t="shared" si="6"/>
        <v>0</v>
      </c>
      <c r="AH36" s="11"/>
      <c r="AI36" s="11"/>
      <c r="AJ36" s="11"/>
      <c r="AK36" s="11"/>
      <c r="AL36" s="11"/>
      <c r="AM36" s="11"/>
    </row>
    <row r="37" spans="1:39" s="9" customFormat="1" ht="10.5">
      <c r="A37" s="27" t="s">
        <v>59</v>
      </c>
      <c r="B37" s="129">
        <f t="shared" si="3"/>
        <v>1</v>
      </c>
      <c r="C37" s="41"/>
      <c r="D37" s="49">
        <v>0</v>
      </c>
      <c r="E37" s="95">
        <v>1</v>
      </c>
      <c r="F37" s="95"/>
      <c r="G37" s="95"/>
      <c r="H37" s="95"/>
      <c r="I37" s="95"/>
      <c r="J37" s="36"/>
      <c r="K37" s="36"/>
      <c r="L37" s="36"/>
      <c r="M37" s="36"/>
      <c r="N37" s="36"/>
      <c r="O37" s="36"/>
      <c r="P37" s="36"/>
      <c r="Q37" s="95">
        <f>SUM(E37:P37)</f>
        <v>1</v>
      </c>
      <c r="R37" s="57"/>
      <c r="S37" s="58">
        <f>Q37+R37</f>
        <v>1</v>
      </c>
      <c r="T37" s="35"/>
      <c r="U37" s="45"/>
      <c r="V37" s="155"/>
      <c r="W37" s="155"/>
      <c r="X37" s="155"/>
      <c r="Y37" s="155"/>
      <c r="Z37" s="139"/>
      <c r="AA37" s="139"/>
      <c r="AB37" s="139"/>
      <c r="AC37" s="139"/>
      <c r="AD37" s="139"/>
      <c r="AE37" s="139"/>
      <c r="AF37" s="139"/>
      <c r="AG37" s="45">
        <f t="shared" si="6"/>
        <v>0</v>
      </c>
      <c r="AH37" s="11"/>
      <c r="AI37" s="11"/>
      <c r="AJ37" s="11"/>
      <c r="AK37" s="11"/>
      <c r="AL37" s="11"/>
      <c r="AM37" s="11"/>
    </row>
    <row r="38" spans="1:39" s="9" customFormat="1" ht="10.5">
      <c r="A38" s="27" t="s">
        <v>21</v>
      </c>
      <c r="B38" s="129">
        <f t="shared" si="3"/>
        <v>0</v>
      </c>
      <c r="C38" s="41"/>
      <c r="D38" s="49">
        <v>1</v>
      </c>
      <c r="E38" s="95"/>
      <c r="F38" s="95"/>
      <c r="G38" s="95"/>
      <c r="H38" s="95"/>
      <c r="I38" s="95"/>
      <c r="J38" s="36"/>
      <c r="K38" s="36"/>
      <c r="L38" s="36"/>
      <c r="M38" s="36"/>
      <c r="N38" s="36"/>
      <c r="O38" s="36"/>
      <c r="P38" s="36"/>
      <c r="Q38" s="95">
        <f t="shared" si="4"/>
        <v>0</v>
      </c>
      <c r="R38" s="57"/>
      <c r="S38" s="58">
        <f t="shared" si="5"/>
        <v>0</v>
      </c>
      <c r="T38" s="35"/>
      <c r="U38" s="45"/>
      <c r="V38" s="155"/>
      <c r="W38" s="155">
        <v>1</v>
      </c>
      <c r="X38" s="155"/>
      <c r="Y38" s="155"/>
      <c r="Z38" s="139"/>
      <c r="AA38" s="139"/>
      <c r="AB38" s="139"/>
      <c r="AC38" s="139"/>
      <c r="AD38" s="139"/>
      <c r="AE38" s="139"/>
      <c r="AF38" s="139"/>
      <c r="AG38" s="45">
        <f t="shared" si="6"/>
        <v>1</v>
      </c>
      <c r="AH38" s="11"/>
      <c r="AI38" s="11"/>
      <c r="AJ38" s="11"/>
      <c r="AK38" s="11"/>
      <c r="AL38" s="11"/>
      <c r="AM38" s="11"/>
    </row>
    <row r="39" spans="1:33" s="11" customFormat="1" ht="10.5">
      <c r="A39" s="26" t="s">
        <v>228</v>
      </c>
      <c r="B39" s="129">
        <f t="shared" si="3"/>
        <v>1</v>
      </c>
      <c r="C39" s="41"/>
      <c r="D39" s="49">
        <v>1</v>
      </c>
      <c r="E39" s="95"/>
      <c r="F39" s="95"/>
      <c r="G39" s="95"/>
      <c r="H39" s="95"/>
      <c r="I39" s="95"/>
      <c r="J39" s="36"/>
      <c r="K39" s="36"/>
      <c r="L39" s="36"/>
      <c r="M39" s="36"/>
      <c r="N39" s="36"/>
      <c r="O39" s="36"/>
      <c r="P39" s="36"/>
      <c r="Q39" s="95">
        <f t="shared" si="4"/>
        <v>0</v>
      </c>
      <c r="R39" s="57"/>
      <c r="S39" s="58">
        <f t="shared" si="5"/>
        <v>0</v>
      </c>
      <c r="T39" s="35"/>
      <c r="U39" s="45"/>
      <c r="V39" s="155"/>
      <c r="W39" s="155"/>
      <c r="X39" s="155"/>
      <c r="Y39" s="155"/>
      <c r="Z39" s="139"/>
      <c r="AA39" s="139"/>
      <c r="AB39" s="139"/>
      <c r="AC39" s="139"/>
      <c r="AD39" s="139"/>
      <c r="AE39" s="139"/>
      <c r="AF39" s="139"/>
      <c r="AG39" s="45">
        <f t="shared" si="6"/>
        <v>0</v>
      </c>
    </row>
    <row r="40" spans="1:33" s="11" customFormat="1" ht="10.5">
      <c r="A40" s="26" t="s">
        <v>23</v>
      </c>
      <c r="B40" s="129">
        <f t="shared" si="3"/>
        <v>0</v>
      </c>
      <c r="C40" s="41"/>
      <c r="D40" s="49">
        <v>0</v>
      </c>
      <c r="E40" s="95"/>
      <c r="F40" s="95"/>
      <c r="G40" s="95">
        <v>1</v>
      </c>
      <c r="H40" s="95"/>
      <c r="I40" s="95"/>
      <c r="J40" s="36"/>
      <c r="K40" s="36"/>
      <c r="L40" s="36"/>
      <c r="M40" s="36"/>
      <c r="N40" s="36"/>
      <c r="O40" s="36"/>
      <c r="P40" s="36"/>
      <c r="Q40" s="95">
        <f>SUM(E40:P40)</f>
        <v>1</v>
      </c>
      <c r="R40" s="57"/>
      <c r="S40" s="58">
        <f>Q40+R40</f>
        <v>1</v>
      </c>
      <c r="T40" s="35"/>
      <c r="U40" s="45"/>
      <c r="V40" s="155"/>
      <c r="W40" s="155"/>
      <c r="X40" s="155"/>
      <c r="Y40" s="155">
        <v>1</v>
      </c>
      <c r="Z40" s="139"/>
      <c r="AA40" s="139"/>
      <c r="AB40" s="139"/>
      <c r="AC40" s="139"/>
      <c r="AD40" s="139"/>
      <c r="AE40" s="139"/>
      <c r="AF40" s="139"/>
      <c r="AG40" s="45">
        <f t="shared" si="6"/>
        <v>1</v>
      </c>
    </row>
    <row r="41" spans="1:39" s="9" customFormat="1" ht="10.5">
      <c r="A41" s="27" t="s">
        <v>211</v>
      </c>
      <c r="B41" s="129">
        <f t="shared" si="3"/>
        <v>1</v>
      </c>
      <c r="C41" s="41"/>
      <c r="D41" s="49">
        <v>1</v>
      </c>
      <c r="E41" s="95"/>
      <c r="F41" s="95"/>
      <c r="G41" s="95"/>
      <c r="H41" s="95"/>
      <c r="I41" s="95"/>
      <c r="J41" s="36"/>
      <c r="K41" s="36"/>
      <c r="L41" s="36"/>
      <c r="M41" s="36"/>
      <c r="N41" s="36"/>
      <c r="O41" s="36"/>
      <c r="P41" s="36"/>
      <c r="Q41" s="95">
        <f t="shared" si="4"/>
        <v>0</v>
      </c>
      <c r="R41" s="57"/>
      <c r="S41" s="58">
        <f t="shared" si="5"/>
        <v>0</v>
      </c>
      <c r="T41" s="35"/>
      <c r="U41" s="45"/>
      <c r="V41" s="155"/>
      <c r="W41" s="155"/>
      <c r="X41" s="155"/>
      <c r="Y41" s="155"/>
      <c r="Z41" s="139"/>
      <c r="AA41" s="139"/>
      <c r="AB41" s="139"/>
      <c r="AC41" s="139"/>
      <c r="AD41" s="139"/>
      <c r="AE41" s="139"/>
      <c r="AF41" s="139"/>
      <c r="AG41" s="45">
        <f t="shared" si="6"/>
        <v>0</v>
      </c>
      <c r="AH41" s="11"/>
      <c r="AI41" s="11"/>
      <c r="AJ41" s="11"/>
      <c r="AK41" s="11"/>
      <c r="AL41" s="11"/>
      <c r="AM41" s="11"/>
    </row>
    <row r="42" spans="1:33" s="11" customFormat="1" ht="10.5">
      <c r="A42" s="26" t="s">
        <v>116</v>
      </c>
      <c r="B42" s="129">
        <f aca="true" t="shared" si="7" ref="B42:B60">D42+S42-AG42</f>
        <v>1</v>
      </c>
      <c r="C42" s="41"/>
      <c r="D42" s="49">
        <v>1</v>
      </c>
      <c r="E42" s="95"/>
      <c r="F42" s="95"/>
      <c r="G42" s="95"/>
      <c r="H42" s="95"/>
      <c r="I42" s="95"/>
      <c r="J42" s="36"/>
      <c r="K42" s="36"/>
      <c r="L42" s="36"/>
      <c r="M42" s="36"/>
      <c r="N42" s="36"/>
      <c r="O42" s="36"/>
      <c r="P42" s="36"/>
      <c r="Q42" s="95">
        <f t="shared" si="4"/>
        <v>0</v>
      </c>
      <c r="R42" s="57"/>
      <c r="S42" s="58">
        <f t="shared" si="5"/>
        <v>0</v>
      </c>
      <c r="T42" s="35"/>
      <c r="U42" s="45"/>
      <c r="V42" s="155"/>
      <c r="W42" s="155"/>
      <c r="X42" s="155"/>
      <c r="Y42" s="155"/>
      <c r="Z42" s="139"/>
      <c r="AA42" s="139"/>
      <c r="AB42" s="139"/>
      <c r="AC42" s="139"/>
      <c r="AD42" s="139"/>
      <c r="AE42" s="139"/>
      <c r="AF42" s="139"/>
      <c r="AG42" s="45">
        <f t="shared" si="6"/>
        <v>0</v>
      </c>
    </row>
    <row r="43" spans="1:33" s="11" customFormat="1" ht="10.5">
      <c r="A43" s="26" t="s">
        <v>253</v>
      </c>
      <c r="B43" s="129">
        <f t="shared" si="7"/>
        <v>1</v>
      </c>
      <c r="C43" s="41"/>
      <c r="D43" s="49">
        <v>1</v>
      </c>
      <c r="E43" s="95"/>
      <c r="F43" s="95">
        <v>1</v>
      </c>
      <c r="G43" s="95"/>
      <c r="H43" s="95"/>
      <c r="I43" s="95"/>
      <c r="J43" s="36"/>
      <c r="K43" s="36"/>
      <c r="L43" s="36"/>
      <c r="M43" s="36"/>
      <c r="N43" s="36"/>
      <c r="O43" s="36"/>
      <c r="P43" s="36"/>
      <c r="Q43" s="95">
        <f t="shared" si="4"/>
        <v>1</v>
      </c>
      <c r="R43" s="57"/>
      <c r="S43" s="58">
        <f t="shared" si="5"/>
        <v>1</v>
      </c>
      <c r="T43" s="35"/>
      <c r="U43" s="45"/>
      <c r="V43" s="155">
        <v>1</v>
      </c>
      <c r="W43" s="155"/>
      <c r="X43" s="155"/>
      <c r="Y43" s="155"/>
      <c r="Z43" s="139"/>
      <c r="AA43" s="139"/>
      <c r="AB43" s="139"/>
      <c r="AC43" s="139"/>
      <c r="AD43" s="139"/>
      <c r="AE43" s="139"/>
      <c r="AF43" s="139"/>
      <c r="AG43" s="45">
        <f t="shared" si="6"/>
        <v>1</v>
      </c>
    </row>
    <row r="44" spans="1:33" s="11" customFormat="1" ht="10.5">
      <c r="A44" s="26" t="s">
        <v>165</v>
      </c>
      <c r="B44" s="129">
        <f t="shared" si="7"/>
        <v>1</v>
      </c>
      <c r="C44" s="41"/>
      <c r="D44" s="49">
        <v>1</v>
      </c>
      <c r="E44" s="95"/>
      <c r="F44" s="95"/>
      <c r="G44" s="95"/>
      <c r="H44" s="95"/>
      <c r="I44" s="95"/>
      <c r="J44" s="36"/>
      <c r="K44" s="36"/>
      <c r="L44" s="36"/>
      <c r="M44" s="36"/>
      <c r="N44" s="36"/>
      <c r="O44" s="36"/>
      <c r="P44" s="36"/>
      <c r="Q44" s="95">
        <f t="shared" si="4"/>
        <v>0</v>
      </c>
      <c r="R44" s="57"/>
      <c r="S44" s="58">
        <f t="shared" si="5"/>
        <v>0</v>
      </c>
      <c r="T44" s="35"/>
      <c r="U44" s="45"/>
      <c r="V44" s="155"/>
      <c r="W44" s="155"/>
      <c r="X44" s="155"/>
      <c r="Y44" s="155"/>
      <c r="Z44" s="139"/>
      <c r="AA44" s="139"/>
      <c r="AB44" s="139"/>
      <c r="AC44" s="139"/>
      <c r="AD44" s="139"/>
      <c r="AE44" s="139"/>
      <c r="AF44" s="139"/>
      <c r="AG44" s="45">
        <f t="shared" si="6"/>
        <v>0</v>
      </c>
    </row>
    <row r="45" spans="1:33" s="11" customFormat="1" ht="10.5">
      <c r="A45" s="26" t="s">
        <v>140</v>
      </c>
      <c r="B45" s="129">
        <f t="shared" si="7"/>
        <v>0</v>
      </c>
      <c r="C45" s="41"/>
      <c r="D45" s="49">
        <v>1</v>
      </c>
      <c r="E45" s="95"/>
      <c r="F45" s="95"/>
      <c r="G45" s="95"/>
      <c r="H45" s="95"/>
      <c r="I45" s="95"/>
      <c r="J45" s="36"/>
      <c r="K45" s="36"/>
      <c r="L45" s="36"/>
      <c r="M45" s="36"/>
      <c r="N45" s="36"/>
      <c r="O45" s="36"/>
      <c r="P45" s="36"/>
      <c r="Q45" s="95">
        <f t="shared" si="4"/>
        <v>0</v>
      </c>
      <c r="R45" s="57"/>
      <c r="S45" s="58">
        <f t="shared" si="5"/>
        <v>0</v>
      </c>
      <c r="T45" s="35"/>
      <c r="U45" s="45">
        <v>1</v>
      </c>
      <c r="V45" s="155"/>
      <c r="W45" s="155"/>
      <c r="X45" s="155"/>
      <c r="Y45" s="155"/>
      <c r="Z45" s="139"/>
      <c r="AA45" s="139"/>
      <c r="AB45" s="139"/>
      <c r="AC45" s="139"/>
      <c r="AD45" s="139"/>
      <c r="AE45" s="139"/>
      <c r="AF45" s="139"/>
      <c r="AG45" s="45">
        <f t="shared" si="6"/>
        <v>1</v>
      </c>
    </row>
    <row r="46" spans="1:33" s="11" customFormat="1" ht="10.5">
      <c r="A46" s="26" t="s">
        <v>70</v>
      </c>
      <c r="B46" s="129">
        <f t="shared" si="7"/>
        <v>1</v>
      </c>
      <c r="C46" s="41"/>
      <c r="D46" s="49">
        <v>1</v>
      </c>
      <c r="E46" s="95"/>
      <c r="F46" s="95"/>
      <c r="G46" s="95"/>
      <c r="H46" s="95"/>
      <c r="I46" s="95"/>
      <c r="J46" s="36"/>
      <c r="K46" s="36"/>
      <c r="L46" s="36"/>
      <c r="M46" s="36"/>
      <c r="N46" s="36"/>
      <c r="O46" s="36"/>
      <c r="P46" s="36"/>
      <c r="Q46" s="95">
        <f t="shared" si="4"/>
        <v>0</v>
      </c>
      <c r="R46" s="57"/>
      <c r="S46" s="58">
        <f t="shared" si="5"/>
        <v>0</v>
      </c>
      <c r="T46" s="35"/>
      <c r="U46" s="45"/>
      <c r="V46" s="155"/>
      <c r="W46" s="155"/>
      <c r="X46" s="155"/>
      <c r="Y46" s="155"/>
      <c r="Z46" s="139"/>
      <c r="AA46" s="139"/>
      <c r="AB46" s="139"/>
      <c r="AC46" s="139"/>
      <c r="AD46" s="139"/>
      <c r="AE46" s="139"/>
      <c r="AF46" s="139"/>
      <c r="AG46" s="45">
        <f t="shared" si="6"/>
        <v>0</v>
      </c>
    </row>
    <row r="47" spans="1:33" s="11" customFormat="1" ht="10.5">
      <c r="A47" s="26" t="s">
        <v>30</v>
      </c>
      <c r="B47" s="129">
        <f t="shared" si="7"/>
        <v>1</v>
      </c>
      <c r="C47" s="41"/>
      <c r="D47" s="49">
        <v>0</v>
      </c>
      <c r="E47" s="95"/>
      <c r="F47" s="95"/>
      <c r="G47" s="95"/>
      <c r="H47" s="95"/>
      <c r="I47" s="95">
        <v>1</v>
      </c>
      <c r="J47" s="36"/>
      <c r="K47" s="36"/>
      <c r="L47" s="36"/>
      <c r="M47" s="36"/>
      <c r="N47" s="36"/>
      <c r="O47" s="36"/>
      <c r="P47" s="36"/>
      <c r="Q47" s="95">
        <f>SUM(E47:P47)</f>
        <v>1</v>
      </c>
      <c r="R47" s="57"/>
      <c r="S47" s="58">
        <f>Q47+R47</f>
        <v>1</v>
      </c>
      <c r="T47" s="35"/>
      <c r="U47" s="45"/>
      <c r="V47" s="155"/>
      <c r="W47" s="155"/>
      <c r="X47" s="155"/>
      <c r="Y47" s="155"/>
      <c r="Z47" s="139"/>
      <c r="AA47" s="139"/>
      <c r="AB47" s="139"/>
      <c r="AC47" s="139"/>
      <c r="AD47" s="139"/>
      <c r="AE47" s="139"/>
      <c r="AF47" s="139"/>
      <c r="AG47" s="45">
        <f t="shared" si="6"/>
        <v>0</v>
      </c>
    </row>
    <row r="48" spans="1:33" s="9" customFormat="1" ht="10.5">
      <c r="A48" s="26" t="s">
        <v>200</v>
      </c>
      <c r="B48" s="129">
        <f t="shared" si="7"/>
        <v>1</v>
      </c>
      <c r="C48" s="41"/>
      <c r="D48" s="49">
        <v>1</v>
      </c>
      <c r="E48" s="95"/>
      <c r="F48" s="95"/>
      <c r="G48" s="95"/>
      <c r="H48" s="95"/>
      <c r="I48" s="95"/>
      <c r="J48" s="36"/>
      <c r="K48" s="36"/>
      <c r="L48" s="36"/>
      <c r="M48" s="36"/>
      <c r="N48" s="36"/>
      <c r="O48" s="36"/>
      <c r="P48" s="36"/>
      <c r="Q48" s="95">
        <f t="shared" si="4"/>
        <v>0</v>
      </c>
      <c r="R48" s="57"/>
      <c r="S48" s="58">
        <f t="shared" si="5"/>
        <v>0</v>
      </c>
      <c r="T48" s="36"/>
      <c r="U48" s="45"/>
      <c r="V48" s="155"/>
      <c r="W48" s="155"/>
      <c r="X48" s="155"/>
      <c r="Y48" s="155"/>
      <c r="Z48" s="139"/>
      <c r="AA48" s="139"/>
      <c r="AB48" s="139"/>
      <c r="AC48" s="139"/>
      <c r="AD48" s="139"/>
      <c r="AE48" s="139"/>
      <c r="AF48" s="139"/>
      <c r="AG48" s="45">
        <f t="shared" si="6"/>
        <v>0</v>
      </c>
    </row>
    <row r="49" spans="1:33" s="9" customFormat="1" ht="10.5">
      <c r="A49" s="26" t="s">
        <v>93</v>
      </c>
      <c r="B49" s="129">
        <f t="shared" si="7"/>
        <v>1</v>
      </c>
      <c r="C49" s="41"/>
      <c r="D49" s="49">
        <v>1</v>
      </c>
      <c r="E49" s="95"/>
      <c r="F49" s="95"/>
      <c r="G49" s="95"/>
      <c r="H49" s="95"/>
      <c r="I49" s="95"/>
      <c r="J49" s="36"/>
      <c r="K49" s="36"/>
      <c r="L49" s="36"/>
      <c r="M49" s="36"/>
      <c r="N49" s="36"/>
      <c r="O49" s="36"/>
      <c r="P49" s="36"/>
      <c r="Q49" s="95">
        <f t="shared" si="4"/>
        <v>0</v>
      </c>
      <c r="R49" s="57"/>
      <c r="S49" s="58">
        <f t="shared" si="5"/>
        <v>0</v>
      </c>
      <c r="T49" s="36"/>
      <c r="U49" s="45"/>
      <c r="V49" s="155"/>
      <c r="W49" s="155"/>
      <c r="X49" s="155"/>
      <c r="Y49" s="155"/>
      <c r="Z49" s="139"/>
      <c r="AA49" s="139"/>
      <c r="AB49" s="139"/>
      <c r="AC49" s="139"/>
      <c r="AD49" s="139"/>
      <c r="AE49" s="139"/>
      <c r="AF49" s="139"/>
      <c r="AG49" s="45">
        <f t="shared" si="6"/>
        <v>0</v>
      </c>
    </row>
    <row r="50" spans="1:33" s="11" customFormat="1" ht="10.5">
      <c r="A50" s="26" t="s">
        <v>172</v>
      </c>
      <c r="B50" s="129">
        <f t="shared" si="7"/>
        <v>1</v>
      </c>
      <c r="C50" s="41"/>
      <c r="D50" s="49">
        <v>1</v>
      </c>
      <c r="E50" s="95"/>
      <c r="F50" s="95"/>
      <c r="G50" s="95"/>
      <c r="H50" s="95"/>
      <c r="I50" s="95"/>
      <c r="J50" s="36"/>
      <c r="K50" s="36"/>
      <c r="L50" s="36"/>
      <c r="M50" s="36"/>
      <c r="N50" s="36"/>
      <c r="O50" s="36"/>
      <c r="P50" s="36"/>
      <c r="Q50" s="95">
        <f t="shared" si="4"/>
        <v>0</v>
      </c>
      <c r="R50" s="57"/>
      <c r="S50" s="58">
        <f t="shared" si="5"/>
        <v>0</v>
      </c>
      <c r="T50" s="35"/>
      <c r="U50" s="45"/>
      <c r="V50" s="155"/>
      <c r="W50" s="155"/>
      <c r="X50" s="155"/>
      <c r="Y50" s="155"/>
      <c r="Z50" s="139"/>
      <c r="AA50" s="139"/>
      <c r="AB50" s="139"/>
      <c r="AC50" s="139"/>
      <c r="AD50" s="139"/>
      <c r="AE50" s="139"/>
      <c r="AF50" s="139"/>
      <c r="AG50" s="45">
        <f t="shared" si="6"/>
        <v>0</v>
      </c>
    </row>
    <row r="51" spans="1:33" s="11" customFormat="1" ht="10.5">
      <c r="A51" s="26" t="s">
        <v>136</v>
      </c>
      <c r="B51" s="129">
        <f t="shared" si="7"/>
        <v>1</v>
      </c>
      <c r="C51" s="41"/>
      <c r="D51" s="49">
        <v>1</v>
      </c>
      <c r="E51" s="95"/>
      <c r="F51" s="95"/>
      <c r="G51" s="95"/>
      <c r="H51" s="95"/>
      <c r="I51" s="95"/>
      <c r="J51" s="36"/>
      <c r="K51" s="36"/>
      <c r="L51" s="36"/>
      <c r="M51" s="36"/>
      <c r="N51" s="36"/>
      <c r="O51" s="36"/>
      <c r="P51" s="36"/>
      <c r="Q51" s="95">
        <f t="shared" si="4"/>
        <v>0</v>
      </c>
      <c r="R51" s="57"/>
      <c r="S51" s="58">
        <f t="shared" si="5"/>
        <v>0</v>
      </c>
      <c r="T51" s="35"/>
      <c r="U51" s="45"/>
      <c r="V51" s="155"/>
      <c r="W51" s="155"/>
      <c r="X51" s="155"/>
      <c r="Y51" s="155"/>
      <c r="Z51" s="139"/>
      <c r="AA51" s="139"/>
      <c r="AB51" s="139"/>
      <c r="AC51" s="139"/>
      <c r="AD51" s="139"/>
      <c r="AE51" s="139"/>
      <c r="AF51" s="139"/>
      <c r="AG51" s="45">
        <f t="shared" si="6"/>
        <v>0</v>
      </c>
    </row>
    <row r="52" spans="1:33" s="11" customFormat="1" ht="10.5">
      <c r="A52" s="26" t="s">
        <v>186</v>
      </c>
      <c r="B52" s="129">
        <f t="shared" si="7"/>
        <v>1</v>
      </c>
      <c r="C52" s="41"/>
      <c r="D52" s="49">
        <v>1</v>
      </c>
      <c r="E52" s="95"/>
      <c r="F52" s="95"/>
      <c r="G52" s="95"/>
      <c r="H52" s="95"/>
      <c r="I52" s="95"/>
      <c r="J52" s="36"/>
      <c r="K52" s="36"/>
      <c r="L52" s="36"/>
      <c r="M52" s="36"/>
      <c r="N52" s="36"/>
      <c r="O52" s="36"/>
      <c r="P52" s="36"/>
      <c r="Q52" s="95">
        <f t="shared" si="4"/>
        <v>0</v>
      </c>
      <c r="R52" s="57"/>
      <c r="S52" s="58">
        <f t="shared" si="5"/>
        <v>0</v>
      </c>
      <c r="T52" s="35"/>
      <c r="U52" s="45"/>
      <c r="V52" s="155"/>
      <c r="W52" s="155"/>
      <c r="X52" s="155"/>
      <c r="Y52" s="155"/>
      <c r="Z52" s="139"/>
      <c r="AA52" s="139"/>
      <c r="AB52" s="139"/>
      <c r="AC52" s="139"/>
      <c r="AD52" s="139"/>
      <c r="AE52" s="139"/>
      <c r="AF52" s="139"/>
      <c r="AG52" s="45">
        <f t="shared" si="6"/>
        <v>0</v>
      </c>
    </row>
    <row r="53" spans="1:33" s="11" customFormat="1" ht="10.5">
      <c r="A53" s="26" t="s">
        <v>74</v>
      </c>
      <c r="B53" s="129">
        <f t="shared" si="7"/>
        <v>0</v>
      </c>
      <c r="C53" s="41"/>
      <c r="D53" s="49">
        <v>0</v>
      </c>
      <c r="E53" s="95"/>
      <c r="F53" s="95">
        <v>1</v>
      </c>
      <c r="G53" s="95"/>
      <c r="H53" s="95">
        <v>2</v>
      </c>
      <c r="I53" s="95"/>
      <c r="J53" s="36"/>
      <c r="K53" s="36"/>
      <c r="L53" s="36"/>
      <c r="M53" s="36"/>
      <c r="N53" s="36"/>
      <c r="O53" s="36"/>
      <c r="P53" s="36"/>
      <c r="Q53" s="95">
        <f>SUM(E53:P53)</f>
        <v>3</v>
      </c>
      <c r="R53" s="57"/>
      <c r="S53" s="58">
        <f>Q53+R53</f>
        <v>3</v>
      </c>
      <c r="T53" s="35"/>
      <c r="U53" s="45"/>
      <c r="V53" s="155">
        <v>1</v>
      </c>
      <c r="W53" s="155"/>
      <c r="X53" s="155">
        <v>2</v>
      </c>
      <c r="Y53" s="155"/>
      <c r="Z53" s="139"/>
      <c r="AA53" s="139"/>
      <c r="AB53" s="139"/>
      <c r="AC53" s="139"/>
      <c r="AD53" s="139"/>
      <c r="AE53" s="139"/>
      <c r="AF53" s="139"/>
      <c r="AG53" s="45">
        <f t="shared" si="6"/>
        <v>3</v>
      </c>
    </row>
    <row r="54" spans="1:33" s="11" customFormat="1" ht="10.5">
      <c r="A54" s="26" t="s">
        <v>81</v>
      </c>
      <c r="B54" s="129">
        <f t="shared" si="7"/>
        <v>1</v>
      </c>
      <c r="C54" s="41"/>
      <c r="D54" s="49">
        <v>1</v>
      </c>
      <c r="E54" s="95"/>
      <c r="F54" s="95"/>
      <c r="G54" s="95"/>
      <c r="H54" s="95"/>
      <c r="I54" s="95"/>
      <c r="J54" s="36"/>
      <c r="K54" s="36"/>
      <c r="L54" s="36"/>
      <c r="M54" s="36"/>
      <c r="N54" s="36"/>
      <c r="O54" s="36"/>
      <c r="P54" s="36"/>
      <c r="Q54" s="95">
        <f t="shared" si="4"/>
        <v>0</v>
      </c>
      <c r="R54" s="57"/>
      <c r="S54" s="58">
        <f t="shared" si="5"/>
        <v>0</v>
      </c>
      <c r="T54" s="35"/>
      <c r="U54" s="45"/>
      <c r="V54" s="155"/>
      <c r="W54" s="155"/>
      <c r="X54" s="155"/>
      <c r="Y54" s="155"/>
      <c r="Z54" s="139"/>
      <c r="AA54" s="139"/>
      <c r="AB54" s="139"/>
      <c r="AC54" s="139"/>
      <c r="AD54" s="139"/>
      <c r="AE54" s="139"/>
      <c r="AF54" s="139"/>
      <c r="AG54" s="45">
        <f t="shared" si="6"/>
        <v>0</v>
      </c>
    </row>
    <row r="55" spans="1:33" s="11" customFormat="1" ht="10.5">
      <c r="A55" s="26" t="s">
        <v>90</v>
      </c>
      <c r="B55" s="129">
        <f t="shared" si="7"/>
        <v>1</v>
      </c>
      <c r="C55" s="41"/>
      <c r="D55" s="49">
        <v>0</v>
      </c>
      <c r="E55" s="95"/>
      <c r="F55" s="95"/>
      <c r="G55" s="95"/>
      <c r="H55" s="95"/>
      <c r="I55" s="95">
        <v>1</v>
      </c>
      <c r="J55" s="36"/>
      <c r="K55" s="36"/>
      <c r="L55" s="36"/>
      <c r="M55" s="36"/>
      <c r="N55" s="36"/>
      <c r="O55" s="36"/>
      <c r="P55" s="36"/>
      <c r="Q55" s="95">
        <f>SUM(E55:P55)</f>
        <v>1</v>
      </c>
      <c r="R55" s="57"/>
      <c r="S55" s="58">
        <f>Q55+R55</f>
        <v>1</v>
      </c>
      <c r="T55" s="35"/>
      <c r="U55" s="45"/>
      <c r="V55" s="155"/>
      <c r="W55" s="155"/>
      <c r="X55" s="155"/>
      <c r="Y55" s="155"/>
      <c r="Z55" s="139"/>
      <c r="AA55" s="139"/>
      <c r="AB55" s="139"/>
      <c r="AC55" s="139"/>
      <c r="AD55" s="139"/>
      <c r="AE55" s="139"/>
      <c r="AF55" s="139"/>
      <c r="AG55" s="45">
        <f t="shared" si="6"/>
        <v>0</v>
      </c>
    </row>
    <row r="56" spans="1:33" s="11" customFormat="1" ht="10.5">
      <c r="A56" s="26" t="s">
        <v>42</v>
      </c>
      <c r="B56" s="129">
        <f t="shared" si="7"/>
        <v>0</v>
      </c>
      <c r="C56" s="41"/>
      <c r="D56" s="49">
        <v>1</v>
      </c>
      <c r="E56" s="95">
        <v>1</v>
      </c>
      <c r="F56" s="95"/>
      <c r="G56" s="95">
        <v>1</v>
      </c>
      <c r="H56" s="95"/>
      <c r="I56" s="95"/>
      <c r="J56" s="36"/>
      <c r="K56" s="36"/>
      <c r="L56" s="36"/>
      <c r="M56" s="36"/>
      <c r="N56" s="36"/>
      <c r="O56" s="36"/>
      <c r="P56" s="36"/>
      <c r="Q56" s="95">
        <f t="shared" si="4"/>
        <v>2</v>
      </c>
      <c r="R56" s="57"/>
      <c r="S56" s="58">
        <f t="shared" si="5"/>
        <v>2</v>
      </c>
      <c r="T56" s="35"/>
      <c r="U56" s="45"/>
      <c r="V56" s="155">
        <v>2</v>
      </c>
      <c r="W56" s="155">
        <v>1</v>
      </c>
      <c r="X56" s="155"/>
      <c r="Y56" s="155"/>
      <c r="Z56" s="139"/>
      <c r="AA56" s="139"/>
      <c r="AB56" s="139"/>
      <c r="AC56" s="139"/>
      <c r="AD56" s="139"/>
      <c r="AE56" s="139"/>
      <c r="AF56" s="139"/>
      <c r="AG56" s="45">
        <f t="shared" si="6"/>
        <v>3</v>
      </c>
    </row>
    <row r="57" spans="1:33" s="11" customFormat="1" ht="10.5">
      <c r="A57" s="26" t="s">
        <v>179</v>
      </c>
      <c r="B57" s="129">
        <f t="shared" si="7"/>
        <v>1</v>
      </c>
      <c r="C57" s="41"/>
      <c r="D57" s="49">
        <v>1</v>
      </c>
      <c r="E57" s="95"/>
      <c r="F57" s="95"/>
      <c r="G57" s="95"/>
      <c r="H57" s="95"/>
      <c r="I57" s="95"/>
      <c r="J57" s="36"/>
      <c r="K57" s="36"/>
      <c r="L57" s="36"/>
      <c r="M57" s="36"/>
      <c r="N57" s="36"/>
      <c r="O57" s="36"/>
      <c r="P57" s="36"/>
      <c r="Q57" s="95">
        <f t="shared" si="4"/>
        <v>0</v>
      </c>
      <c r="R57" s="57"/>
      <c r="S57" s="58">
        <f t="shared" si="5"/>
        <v>0</v>
      </c>
      <c r="T57" s="35"/>
      <c r="U57" s="45"/>
      <c r="V57" s="155"/>
      <c r="W57" s="155"/>
      <c r="X57" s="155"/>
      <c r="Y57" s="155"/>
      <c r="Z57" s="139"/>
      <c r="AA57" s="139"/>
      <c r="AB57" s="139"/>
      <c r="AC57" s="139"/>
      <c r="AD57" s="139"/>
      <c r="AE57" s="139"/>
      <c r="AF57" s="139"/>
      <c r="AG57" s="45">
        <f t="shared" si="6"/>
        <v>0</v>
      </c>
    </row>
    <row r="58" spans="1:33" s="9" customFormat="1" ht="10.5">
      <c r="A58" s="27" t="s">
        <v>72</v>
      </c>
      <c r="B58" s="129">
        <f t="shared" si="7"/>
        <v>4</v>
      </c>
      <c r="C58" s="41"/>
      <c r="D58" s="49">
        <v>2</v>
      </c>
      <c r="E58" s="95"/>
      <c r="F58" s="95"/>
      <c r="G58" s="95">
        <v>1</v>
      </c>
      <c r="H58" s="95"/>
      <c r="I58" s="95">
        <v>1</v>
      </c>
      <c r="J58" s="36"/>
      <c r="K58" s="36"/>
      <c r="L58" s="36"/>
      <c r="M58" s="36"/>
      <c r="N58" s="36"/>
      <c r="O58" s="36"/>
      <c r="P58" s="36"/>
      <c r="Q58" s="95">
        <f t="shared" si="4"/>
        <v>2</v>
      </c>
      <c r="R58" s="57"/>
      <c r="S58" s="58">
        <f t="shared" si="5"/>
        <v>2</v>
      </c>
      <c r="T58" s="36"/>
      <c r="U58" s="45"/>
      <c r="V58" s="155"/>
      <c r="W58" s="155"/>
      <c r="X58" s="155"/>
      <c r="Y58" s="155"/>
      <c r="Z58" s="139"/>
      <c r="AA58" s="139"/>
      <c r="AB58" s="139"/>
      <c r="AC58" s="139"/>
      <c r="AD58" s="139"/>
      <c r="AE58" s="139"/>
      <c r="AF58" s="139"/>
      <c r="AG58" s="45">
        <f t="shared" si="6"/>
        <v>0</v>
      </c>
    </row>
    <row r="59" spans="1:33" s="11" customFormat="1" ht="10.5">
      <c r="A59" s="26" t="s">
        <v>196</v>
      </c>
      <c r="B59" s="129">
        <f t="shared" si="7"/>
        <v>2</v>
      </c>
      <c r="C59" s="41"/>
      <c r="D59" s="49">
        <v>2</v>
      </c>
      <c r="E59" s="95"/>
      <c r="F59" s="95"/>
      <c r="G59" s="95"/>
      <c r="H59" s="95">
        <v>1</v>
      </c>
      <c r="I59" s="95">
        <v>1</v>
      </c>
      <c r="J59" s="36"/>
      <c r="K59" s="36"/>
      <c r="L59" s="36"/>
      <c r="M59" s="36"/>
      <c r="N59" s="36"/>
      <c r="O59" s="36"/>
      <c r="P59" s="36"/>
      <c r="Q59" s="95">
        <f t="shared" si="4"/>
        <v>2</v>
      </c>
      <c r="R59" s="57"/>
      <c r="S59" s="58">
        <f t="shared" si="5"/>
        <v>2</v>
      </c>
      <c r="T59" s="35"/>
      <c r="U59" s="45"/>
      <c r="V59" s="155">
        <v>2</v>
      </c>
      <c r="W59" s="155"/>
      <c r="X59" s="155"/>
      <c r="Y59" s="155"/>
      <c r="Z59" s="139"/>
      <c r="AA59" s="139"/>
      <c r="AB59" s="139"/>
      <c r="AC59" s="139"/>
      <c r="AD59" s="139"/>
      <c r="AE59" s="139"/>
      <c r="AF59" s="139"/>
      <c r="AG59" s="45">
        <f t="shared" si="6"/>
        <v>2</v>
      </c>
    </row>
    <row r="60" spans="1:33" s="11" customFormat="1" ht="12" thickBot="1">
      <c r="A60" s="150" t="s">
        <v>145</v>
      </c>
      <c r="B60" s="129">
        <f t="shared" si="7"/>
        <v>0</v>
      </c>
      <c r="C60" s="41"/>
      <c r="D60" s="151">
        <v>0</v>
      </c>
      <c r="E60" s="152">
        <v>1</v>
      </c>
      <c r="F60" s="152"/>
      <c r="G60" s="152"/>
      <c r="H60" s="152"/>
      <c r="I60" s="152"/>
      <c r="J60" s="153"/>
      <c r="K60" s="153"/>
      <c r="L60" s="153"/>
      <c r="M60" s="153"/>
      <c r="N60" s="153"/>
      <c r="O60" s="153"/>
      <c r="P60" s="153"/>
      <c r="Q60" s="95">
        <f>SUM(E60:P60)</f>
        <v>1</v>
      </c>
      <c r="R60" s="57"/>
      <c r="S60" s="58">
        <f>Q60+R60</f>
        <v>1</v>
      </c>
      <c r="T60" s="51"/>
      <c r="U60" s="149"/>
      <c r="V60" s="156">
        <v>1</v>
      </c>
      <c r="W60" s="156"/>
      <c r="X60" s="156"/>
      <c r="Y60" s="156"/>
      <c r="Z60" s="41"/>
      <c r="AA60" s="41"/>
      <c r="AB60" s="41"/>
      <c r="AC60" s="41"/>
      <c r="AD60" s="41"/>
      <c r="AE60" s="41"/>
      <c r="AF60" s="41"/>
      <c r="AG60" s="45">
        <f t="shared" si="6"/>
        <v>1</v>
      </c>
    </row>
    <row r="61" spans="1:34" ht="10.5">
      <c r="A61" s="23"/>
      <c r="B61" s="130"/>
      <c r="C61" s="126"/>
      <c r="D61" s="20"/>
      <c r="E61" s="98"/>
      <c r="F61" s="98"/>
      <c r="G61" s="98"/>
      <c r="H61" s="98"/>
      <c r="I61" s="98"/>
      <c r="J61" s="140"/>
      <c r="K61" s="140"/>
      <c r="L61" s="140"/>
      <c r="M61" s="140"/>
      <c r="N61" s="140"/>
      <c r="O61" s="140"/>
      <c r="P61" s="140"/>
      <c r="Q61" s="98"/>
      <c r="R61" s="59"/>
      <c r="S61" s="60">
        <v>0</v>
      </c>
      <c r="T61" s="107"/>
      <c r="U61" s="46"/>
      <c r="V61" s="46"/>
      <c r="W61" s="46"/>
      <c r="X61" s="46"/>
      <c r="Y61" s="46"/>
      <c r="Z61" s="40"/>
      <c r="AA61" s="40"/>
      <c r="AB61" s="40"/>
      <c r="AC61" s="40"/>
      <c r="AD61" s="40"/>
      <c r="AE61" s="40"/>
      <c r="AF61" s="40"/>
      <c r="AG61" s="46"/>
      <c r="AH61" s="40"/>
    </row>
    <row r="62" spans="1:34" ht="10.5">
      <c r="A62" s="24" t="s">
        <v>143</v>
      </c>
      <c r="B62" s="129">
        <f>SUM(B6:B60)</f>
        <v>46</v>
      </c>
      <c r="C62" s="41"/>
      <c r="D62" s="49">
        <f aca="true" t="shared" si="8" ref="D62:S62">SUM(D6:D60)</f>
        <v>46</v>
      </c>
      <c r="E62" s="136">
        <f t="shared" si="8"/>
        <v>6</v>
      </c>
      <c r="F62" s="136">
        <f t="shared" si="8"/>
        <v>4</v>
      </c>
      <c r="G62" s="136">
        <f t="shared" si="8"/>
        <v>4</v>
      </c>
      <c r="H62" s="136">
        <f t="shared" si="8"/>
        <v>5</v>
      </c>
      <c r="I62" s="136">
        <f t="shared" si="8"/>
        <v>6</v>
      </c>
      <c r="J62" s="154">
        <f t="shared" si="8"/>
        <v>0</v>
      </c>
      <c r="K62" s="154">
        <f t="shared" si="8"/>
        <v>0</v>
      </c>
      <c r="L62" s="154">
        <f t="shared" si="8"/>
        <v>0</v>
      </c>
      <c r="M62" s="154">
        <f t="shared" si="8"/>
        <v>0</v>
      </c>
      <c r="N62" s="154">
        <f t="shared" si="8"/>
        <v>0</v>
      </c>
      <c r="O62" s="154">
        <f t="shared" si="8"/>
        <v>0</v>
      </c>
      <c r="P62" s="154">
        <f t="shared" si="8"/>
        <v>0</v>
      </c>
      <c r="Q62" s="136">
        <f t="shared" si="8"/>
        <v>25</v>
      </c>
      <c r="R62" s="137">
        <f t="shared" si="8"/>
        <v>0</v>
      </c>
      <c r="S62" s="58">
        <f t="shared" si="8"/>
        <v>25</v>
      </c>
      <c r="T62" s="36"/>
      <c r="U62" s="45">
        <f aca="true" t="shared" si="9" ref="U62:AG62">SUM(U6:U60)</f>
        <v>3</v>
      </c>
      <c r="V62" s="45">
        <f t="shared" si="9"/>
        <v>12</v>
      </c>
      <c r="W62" s="45">
        <f t="shared" si="9"/>
        <v>6</v>
      </c>
      <c r="X62" s="45">
        <f t="shared" si="9"/>
        <v>2</v>
      </c>
      <c r="Y62" s="45">
        <f t="shared" si="9"/>
        <v>2</v>
      </c>
      <c r="Z62" s="139">
        <f t="shared" si="9"/>
        <v>0</v>
      </c>
      <c r="AA62" s="139">
        <f t="shared" si="9"/>
        <v>0</v>
      </c>
      <c r="AB62" s="139">
        <f t="shared" si="9"/>
        <v>0</v>
      </c>
      <c r="AC62" s="139">
        <f t="shared" si="9"/>
        <v>0</v>
      </c>
      <c r="AD62" s="139">
        <f t="shared" si="9"/>
        <v>0</v>
      </c>
      <c r="AE62" s="139">
        <f t="shared" si="9"/>
        <v>0</v>
      </c>
      <c r="AF62" s="139">
        <f t="shared" si="9"/>
        <v>0</v>
      </c>
      <c r="AG62" s="45">
        <f t="shared" si="9"/>
        <v>25</v>
      </c>
      <c r="AH62" s="41"/>
    </row>
    <row r="63" spans="1:39" ht="13.5" thickBot="1">
      <c r="A63" s="25"/>
      <c r="B63" s="131"/>
      <c r="C63" s="126"/>
      <c r="D63" s="21"/>
      <c r="E63" s="99"/>
      <c r="F63" s="99"/>
      <c r="G63" s="99"/>
      <c r="H63" s="99"/>
      <c r="I63" s="99"/>
      <c r="J63" s="141"/>
      <c r="K63" s="141"/>
      <c r="L63" s="141"/>
      <c r="M63" s="141"/>
      <c r="N63" s="141"/>
      <c r="O63" s="141"/>
      <c r="P63" s="141"/>
      <c r="Q63" s="99"/>
      <c r="R63" s="61"/>
      <c r="S63" s="62"/>
      <c r="T63" s="113"/>
      <c r="U63" s="48"/>
      <c r="V63" s="48"/>
      <c r="W63" s="48"/>
      <c r="X63" s="48"/>
      <c r="Y63" s="48"/>
      <c r="Z63" s="42"/>
      <c r="AA63" s="42"/>
      <c r="AB63" s="42"/>
      <c r="AC63" s="42"/>
      <c r="AD63" s="42"/>
      <c r="AE63" s="42"/>
      <c r="AF63" s="42"/>
      <c r="AG63" s="48"/>
      <c r="AH63" s="42"/>
      <c r="AL63" s="32"/>
      <c r="AM63" s="32"/>
    </row>
    <row r="64" spans="2:33" ht="10.5"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S64" s="19"/>
      <c r="T64" s="114"/>
      <c r="U64" s="19"/>
      <c r="V64" s="19" t="s">
        <v>47</v>
      </c>
      <c r="W64" s="19"/>
      <c r="X64" s="19"/>
      <c r="Y64" s="19"/>
      <c r="Z64" s="19"/>
      <c r="AA64" s="19"/>
      <c r="AB64" s="19"/>
      <c r="AC64" s="19"/>
      <c r="AD64" s="19"/>
      <c r="AE64" s="19"/>
      <c r="AF64" s="18"/>
      <c r="AG64" s="18"/>
    </row>
    <row r="65" spans="2:35" ht="10.5">
      <c r="B65" s="80"/>
      <c r="C65" s="80"/>
      <c r="D65" s="19"/>
      <c r="E65" s="63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80"/>
      <c r="R65" s="120"/>
      <c r="S65" s="80"/>
      <c r="T65" s="115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39"/>
      <c r="AG65" s="39"/>
      <c r="AH65" s="64"/>
      <c r="AI65" s="81"/>
    </row>
    <row r="66" spans="2:33" ht="10.5">
      <c r="B66" s="18"/>
      <c r="C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S66" s="19"/>
      <c r="T66" s="114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8"/>
      <c r="AG66" s="18"/>
    </row>
    <row r="67" spans="2:33" ht="10.5">
      <c r="B67" s="18"/>
      <c r="C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S67" s="19"/>
      <c r="T67" s="114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8"/>
      <c r="AG67" s="18"/>
    </row>
    <row r="68" spans="2:33" ht="10.5">
      <c r="B68" s="18"/>
      <c r="C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S68" s="19"/>
      <c r="T68" s="114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8"/>
      <c r="AG68" s="18"/>
    </row>
    <row r="69" spans="2:33" ht="10.5">
      <c r="B69" s="18"/>
      <c r="C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S69" s="19"/>
      <c r="T69" s="114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8"/>
      <c r="AG69" s="18"/>
    </row>
    <row r="70" spans="2:33" ht="10.5">
      <c r="B70" s="18"/>
      <c r="C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S70" s="19"/>
      <c r="T70" s="114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8"/>
      <c r="AG70" s="18"/>
    </row>
    <row r="71" spans="2:33" ht="10.5"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S71" s="19"/>
      <c r="T71" s="114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8"/>
      <c r="AG71" s="18"/>
    </row>
    <row r="72" spans="2:33" ht="10.5"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S72" s="19"/>
      <c r="T72" s="114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8"/>
      <c r="AG72" s="18"/>
    </row>
    <row r="73" spans="2:33" ht="10.5"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S73" s="19"/>
      <c r="T73" s="114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8"/>
      <c r="AG73" s="18"/>
    </row>
    <row r="74" spans="2:33" ht="10.5"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S74" s="19"/>
      <c r="T74" s="114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8"/>
      <c r="AG74" s="18"/>
    </row>
    <row r="75" spans="2:33" ht="10.5"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S75" s="19"/>
      <c r="T75" s="114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8"/>
      <c r="AG75" s="18"/>
    </row>
    <row r="76" spans="2:33" ht="10.5"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S76" s="19"/>
      <c r="T76" s="114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8"/>
      <c r="AG76" s="18"/>
    </row>
    <row r="77" spans="2:33" ht="10.5"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S77" s="19"/>
      <c r="T77" s="114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8"/>
      <c r="AG77" s="18"/>
    </row>
    <row r="78" spans="2:33" ht="10.5"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S78" s="19"/>
      <c r="T78" s="114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8"/>
      <c r="AG78" s="18"/>
    </row>
    <row r="79" spans="2:33" ht="10.5"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S79" s="19"/>
      <c r="T79" s="114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8"/>
      <c r="AG79" s="18"/>
    </row>
    <row r="80" spans="2:33" ht="10.5"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S80" s="19"/>
      <c r="T80" s="114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8"/>
      <c r="AG80" s="18"/>
    </row>
    <row r="81" spans="2:33" ht="10.5"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S81" s="19"/>
      <c r="T81" s="114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8"/>
      <c r="AG81" s="18"/>
    </row>
    <row r="82" spans="2:33" ht="10.5"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S82" s="19"/>
      <c r="T82" s="114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8"/>
      <c r="AG82" s="18"/>
    </row>
    <row r="83" spans="2:33" ht="10.5"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S83" s="19"/>
      <c r="T83" s="114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8"/>
      <c r="AG83" s="18"/>
    </row>
    <row r="84" spans="2:33" ht="10.5"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S84" s="19"/>
      <c r="T84" s="114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8"/>
      <c r="AG84" s="18"/>
    </row>
    <row r="85" spans="2:33" ht="10.5"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S85" s="19"/>
      <c r="T85" s="114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8"/>
      <c r="AG85" s="18"/>
    </row>
    <row r="86" spans="2:33" ht="10.5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S86" s="19"/>
      <c r="T86" s="114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8"/>
      <c r="AG86" s="18"/>
    </row>
    <row r="87" spans="2:33" ht="10.5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S87" s="19"/>
      <c r="T87" s="114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8"/>
      <c r="AG87" s="18"/>
    </row>
    <row r="88" spans="2:33" ht="10.5"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S88" s="19"/>
      <c r="T88" s="114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8"/>
      <c r="AG88" s="18"/>
    </row>
    <row r="89" spans="2:33" ht="10.5"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S89" s="19"/>
      <c r="T89" s="114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8"/>
      <c r="AG89" s="18"/>
    </row>
    <row r="90" spans="2:33" ht="10.5"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S90" s="19"/>
      <c r="T90" s="114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8"/>
      <c r="AG90" s="18"/>
    </row>
    <row r="91" spans="2:33" ht="10.5"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S91" s="19"/>
      <c r="T91" s="114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8"/>
      <c r="AG91" s="18"/>
    </row>
    <row r="92" spans="2:33" ht="10.5"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S92" s="19"/>
      <c r="T92" s="114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8"/>
      <c r="AG92" s="18"/>
    </row>
    <row r="93" spans="2:33" ht="10.5"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S93" s="19"/>
      <c r="T93" s="114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8"/>
      <c r="AG93" s="18"/>
    </row>
    <row r="94" spans="2:33" ht="10.5"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S94" s="19"/>
      <c r="T94" s="114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8"/>
      <c r="AG94" s="18"/>
    </row>
    <row r="95" spans="2:33" ht="10.5"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S95" s="19"/>
      <c r="T95" s="114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8"/>
      <c r="AG95" s="18"/>
    </row>
    <row r="96" spans="2:33" ht="10.5"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S96" s="19"/>
      <c r="T96" s="114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8"/>
      <c r="AG96" s="18"/>
    </row>
    <row r="97" spans="2:33" ht="10.5"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S97" s="19"/>
      <c r="T97" s="114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8"/>
      <c r="AG97" s="18"/>
    </row>
    <row r="98" spans="2:33" ht="10.5"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S98" s="19"/>
      <c r="T98" s="114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8"/>
      <c r="AG98" s="18"/>
    </row>
    <row r="99" spans="2:33" ht="10.5"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S99" s="19"/>
      <c r="T99" s="114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8"/>
      <c r="AG99" s="18"/>
    </row>
    <row r="100" spans="2:33" ht="10.5"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S100" s="19"/>
      <c r="T100" s="114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8"/>
      <c r="AG100" s="18"/>
    </row>
    <row r="101" spans="2:33" ht="10.5"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S101" s="19"/>
      <c r="T101" s="114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8"/>
      <c r="AG101" s="18"/>
    </row>
    <row r="102" spans="2:33" ht="10.5"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S102" s="19"/>
      <c r="T102" s="114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8"/>
      <c r="AG102" s="18"/>
    </row>
    <row r="103" spans="2:33" ht="10.5"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S103" s="19"/>
      <c r="T103" s="114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8"/>
      <c r="AG103" s="18"/>
    </row>
    <row r="104" spans="2:33" ht="10.5"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S104" s="19"/>
      <c r="T104" s="114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8"/>
      <c r="AG104" s="18"/>
    </row>
    <row r="105" spans="2:33" ht="10.5"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S105" s="19"/>
      <c r="T105" s="114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8"/>
      <c r="AG105" s="18"/>
    </row>
    <row r="106" spans="2:33" ht="10.5"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S106" s="19"/>
      <c r="T106" s="114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8"/>
      <c r="AG106" s="18"/>
    </row>
    <row r="107" spans="2:33" ht="10.5"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S107" s="19"/>
      <c r="T107" s="114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8"/>
      <c r="AG107" s="18"/>
    </row>
    <row r="108" spans="2:33" ht="10.5"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S108" s="19"/>
      <c r="T108" s="114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8"/>
      <c r="AG108" s="18"/>
    </row>
    <row r="109" spans="2:33" ht="10.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S109" s="19"/>
      <c r="T109" s="114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8"/>
      <c r="AG109" s="18"/>
    </row>
    <row r="110" spans="2:33" ht="10.5"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S110" s="19"/>
      <c r="T110" s="114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8"/>
      <c r="AG110" s="18"/>
    </row>
    <row r="111" spans="2:33" ht="10.5"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S111" s="19"/>
      <c r="T111" s="114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8"/>
      <c r="AG111" s="18"/>
    </row>
    <row r="112" spans="2:33" ht="10.5"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S112" s="19"/>
      <c r="T112" s="114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8"/>
      <c r="AG112" s="18"/>
    </row>
    <row r="113" spans="2:33" ht="10.5"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S113" s="19"/>
      <c r="T113" s="114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8"/>
      <c r="AG113" s="18"/>
    </row>
    <row r="114" spans="2:33" ht="10.5"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S114" s="19"/>
      <c r="T114" s="114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8"/>
      <c r="AG114" s="18"/>
    </row>
    <row r="115" spans="2:33" ht="10.5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S115" s="19"/>
      <c r="T115" s="114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8"/>
      <c r="AG115" s="18"/>
    </row>
    <row r="116" spans="2:33" ht="10.5"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S116" s="19"/>
      <c r="T116" s="114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8"/>
      <c r="AG116" s="18"/>
    </row>
    <row r="117" spans="2:33" ht="10.5"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S117" s="19"/>
      <c r="T117" s="114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8"/>
      <c r="AG117" s="18"/>
    </row>
    <row r="118" spans="2:33" ht="10.5"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S118" s="19"/>
      <c r="T118" s="114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8"/>
      <c r="AG118" s="18"/>
    </row>
    <row r="119" spans="2:33" ht="10.5"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S119" s="19"/>
      <c r="T119" s="114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8"/>
      <c r="AG119" s="18"/>
    </row>
    <row r="120" spans="2:33" ht="10.5"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S120" s="19"/>
      <c r="T120" s="114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8"/>
      <c r="AG120" s="18"/>
    </row>
    <row r="121" spans="2:33" ht="10.5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S121" s="19"/>
      <c r="T121" s="114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8"/>
      <c r="AG121" s="18"/>
    </row>
    <row r="122" spans="2:33" ht="10.5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S122" s="19"/>
      <c r="T122" s="114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8"/>
      <c r="AG122" s="18"/>
    </row>
    <row r="123" spans="2:33" ht="10.5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S123" s="19"/>
      <c r="T123" s="114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8"/>
      <c r="AG123" s="18"/>
    </row>
    <row r="124" spans="2:33" ht="10.5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S124" s="19"/>
      <c r="T124" s="114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8"/>
      <c r="AG124" s="18"/>
    </row>
    <row r="125" spans="2:33" ht="10.5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S125" s="19"/>
      <c r="T125" s="114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8"/>
      <c r="AG125" s="18"/>
    </row>
    <row r="126" spans="2:33" ht="10.5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S126" s="19"/>
      <c r="T126" s="114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8"/>
      <c r="AG126" s="18"/>
    </row>
    <row r="127" spans="2:33" ht="10.5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S127" s="19"/>
      <c r="T127" s="114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8"/>
      <c r="AG127" s="18"/>
    </row>
    <row r="128" spans="2:33" ht="10.5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S128" s="19"/>
      <c r="T128" s="114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8"/>
      <c r="AG128" s="18"/>
    </row>
    <row r="129" spans="2:33" ht="10.5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S129" s="19"/>
      <c r="T129" s="114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8"/>
      <c r="AG129" s="18"/>
    </row>
    <row r="130" spans="2:33" ht="10.5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S130" s="19"/>
      <c r="T130" s="114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8"/>
      <c r="AG130" s="18"/>
    </row>
    <row r="131" spans="2:33" ht="10.5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S131" s="19"/>
      <c r="T131" s="114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8"/>
      <c r="AG131" s="18"/>
    </row>
    <row r="132" spans="2:33" ht="10.5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S132" s="19"/>
      <c r="T132" s="114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8"/>
      <c r="AG132" s="18"/>
    </row>
    <row r="133" spans="2:33" ht="10.5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S133" s="19"/>
      <c r="T133" s="114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8"/>
      <c r="AG133" s="18"/>
    </row>
    <row r="134" spans="2:33" ht="10.5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S134" s="19"/>
      <c r="T134" s="114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8"/>
      <c r="AG134" s="18"/>
    </row>
    <row r="135" spans="2:33" ht="10.5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S135" s="19"/>
      <c r="T135" s="114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8"/>
      <c r="AG135" s="18"/>
    </row>
    <row r="136" spans="2:33" ht="10.5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S136" s="19"/>
      <c r="T136" s="114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8"/>
      <c r="AG136" s="18"/>
    </row>
    <row r="137" spans="2:33" ht="10.5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S137" s="19"/>
      <c r="T137" s="114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8"/>
      <c r="AG137" s="18"/>
    </row>
    <row r="138" spans="2:33" ht="10.5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S138" s="19"/>
      <c r="T138" s="114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8"/>
      <c r="AG138" s="18"/>
    </row>
    <row r="139" spans="2:33" ht="10.5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S139" s="19"/>
      <c r="T139" s="114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8"/>
      <c r="AG139" s="18"/>
    </row>
    <row r="140" spans="2:33" ht="10.5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S140" s="19"/>
      <c r="T140" s="114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8"/>
      <c r="AG140" s="18"/>
    </row>
    <row r="141" spans="2:33" ht="10.5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S141" s="19"/>
      <c r="T141" s="114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8"/>
      <c r="AG141" s="18"/>
    </row>
    <row r="142" spans="2:33" ht="10.5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S142" s="19"/>
      <c r="T142" s="114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8"/>
      <c r="AG142" s="18"/>
    </row>
    <row r="143" spans="2:33" ht="10.5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S143" s="19"/>
      <c r="T143" s="114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8"/>
      <c r="AG143" s="18"/>
    </row>
    <row r="144" spans="2:33" ht="10.5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S144" s="19"/>
      <c r="T144" s="114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8"/>
      <c r="AG144" s="18"/>
    </row>
    <row r="145" spans="2:33" ht="10.5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S145" s="19"/>
      <c r="T145" s="114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8"/>
      <c r="AG145" s="18"/>
    </row>
    <row r="146" spans="2:33" ht="10.5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S146" s="19"/>
      <c r="T146" s="114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8"/>
      <c r="AG146" s="18"/>
    </row>
    <row r="147" spans="2:33" ht="10.5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S147" s="19"/>
      <c r="T147" s="114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8"/>
      <c r="AG147" s="18"/>
    </row>
    <row r="148" spans="2:33" ht="10.5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S148" s="19"/>
      <c r="T148" s="114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8"/>
      <c r="AG148" s="18"/>
    </row>
    <row r="149" spans="2:33" ht="10.5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S149" s="19"/>
      <c r="T149" s="114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8"/>
      <c r="AG149" s="18"/>
    </row>
    <row r="150" spans="2:33" ht="10.5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S150" s="19"/>
      <c r="T150" s="114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8"/>
      <c r="AG150" s="18"/>
    </row>
    <row r="151" spans="2:33" ht="10.5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S151" s="19"/>
      <c r="T151" s="114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8"/>
      <c r="AG151" s="18"/>
    </row>
    <row r="152" spans="2:33" ht="10.5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S152" s="19"/>
      <c r="T152" s="114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8"/>
      <c r="AG152" s="18"/>
    </row>
    <row r="153" spans="2:33" ht="10.5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S153" s="19"/>
      <c r="T153" s="114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8"/>
      <c r="AG153" s="18"/>
    </row>
    <row r="154" spans="2:33" ht="10.5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S154" s="19"/>
      <c r="T154" s="114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8"/>
      <c r="AG154" s="18"/>
    </row>
    <row r="155" spans="2:33" ht="10.5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S155" s="19"/>
      <c r="T155" s="114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8"/>
      <c r="AG155" s="18"/>
    </row>
    <row r="156" spans="2:33" ht="10.5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S156" s="19"/>
      <c r="T156" s="114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8"/>
      <c r="AG156" s="18"/>
    </row>
    <row r="157" spans="2:33" ht="10.5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S157" s="19"/>
      <c r="T157" s="114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8"/>
      <c r="AG157" s="18"/>
    </row>
    <row r="158" spans="2:33" ht="10.5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S158" s="19"/>
      <c r="T158" s="114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8"/>
      <c r="AG158" s="18"/>
    </row>
    <row r="159" spans="2:33" ht="10.5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S159" s="19"/>
      <c r="T159" s="114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8"/>
      <c r="AG159" s="18"/>
    </row>
    <row r="160" spans="2:33" ht="10.5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S160" s="19"/>
      <c r="T160" s="114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8"/>
      <c r="AG160" s="18"/>
    </row>
    <row r="161" spans="2:33" ht="10.5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S161" s="19"/>
      <c r="T161" s="114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8"/>
      <c r="AG161" s="18"/>
    </row>
    <row r="162" spans="2:33" ht="10.5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S162" s="19"/>
      <c r="T162" s="114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8"/>
      <c r="AG162" s="18"/>
    </row>
    <row r="163" spans="2:33" ht="10.5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S163" s="19"/>
      <c r="T163" s="114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8"/>
      <c r="AG163" s="18"/>
    </row>
    <row r="164" spans="2:33" ht="10.5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S164" s="19"/>
      <c r="T164" s="114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8"/>
      <c r="AG164" s="18"/>
    </row>
    <row r="165" spans="2:33" ht="10.5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S165" s="19"/>
      <c r="T165" s="114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8"/>
      <c r="AG165" s="18"/>
    </row>
    <row r="166" spans="2:33" ht="10.5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S166" s="19"/>
      <c r="T166" s="114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8"/>
      <c r="AG166" s="18"/>
    </row>
    <row r="167" spans="2:33" ht="10.5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S167" s="19"/>
      <c r="T167" s="11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8"/>
      <c r="AG167" s="18"/>
    </row>
    <row r="168" spans="2:33" ht="10.5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S168" s="19"/>
      <c r="T168" s="114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8"/>
      <c r="AG168" s="18"/>
    </row>
    <row r="169" spans="2:33" ht="10.5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S169" s="19"/>
      <c r="T169" s="114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8"/>
      <c r="AG169" s="18"/>
    </row>
    <row r="170" spans="2:33" ht="10.5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S170" s="19"/>
      <c r="T170" s="11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8"/>
      <c r="AG170" s="18"/>
    </row>
    <row r="171" spans="2:33" ht="10.5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S171" s="19"/>
      <c r="T171" s="114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8"/>
      <c r="AG171" s="18"/>
    </row>
    <row r="172" spans="2:33" ht="10.5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S172" s="19"/>
      <c r="T172" s="11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8"/>
      <c r="AG172" s="18"/>
    </row>
    <row r="173" spans="2:33" ht="10.5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S173" s="19"/>
      <c r="T173" s="11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8"/>
      <c r="AG173" s="18"/>
    </row>
    <row r="174" spans="2:33" ht="10.5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S174" s="19"/>
      <c r="T174" s="11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8"/>
      <c r="AG174" s="18"/>
    </row>
    <row r="175" spans="2:33" ht="10.5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S175" s="19"/>
      <c r="T175" s="114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8"/>
      <c r="AG175" s="18"/>
    </row>
    <row r="176" spans="2:33" ht="10.5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S176" s="19"/>
      <c r="T176" s="114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8"/>
      <c r="AG176" s="18"/>
    </row>
    <row r="177" spans="2:33" ht="10.5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S177" s="19"/>
      <c r="T177" s="114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8"/>
      <c r="AG177" s="18"/>
    </row>
    <row r="178" spans="2:33" ht="10.5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S178" s="19"/>
      <c r="T178" s="114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8"/>
      <c r="AG178" s="18"/>
    </row>
    <row r="179" spans="2:33" ht="10.5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S179" s="19"/>
      <c r="T179" s="114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8"/>
      <c r="AG179" s="18"/>
    </row>
    <row r="180" spans="2:33" ht="10.5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S180" s="19"/>
      <c r="T180" s="114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8"/>
      <c r="AG180" s="18"/>
    </row>
    <row r="181" spans="2:33" ht="10.5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S181" s="19"/>
      <c r="T181" s="114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8"/>
      <c r="AG181" s="18"/>
    </row>
    <row r="182" spans="2:33" ht="10.5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S182" s="19"/>
      <c r="T182" s="114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8"/>
      <c r="AG182" s="18"/>
    </row>
    <row r="183" spans="2:33" ht="10.5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S183" s="19"/>
      <c r="T183" s="114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8"/>
      <c r="AG183" s="18"/>
    </row>
    <row r="184" spans="2:33" ht="10.5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S184" s="19"/>
      <c r="T184" s="114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8"/>
      <c r="AG184" s="18"/>
    </row>
    <row r="185" spans="2:33" ht="10.5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S185" s="19"/>
      <c r="T185" s="114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8"/>
      <c r="AG185" s="18"/>
    </row>
    <row r="186" spans="2:33" ht="10.5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S186" s="19"/>
      <c r="T186" s="11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8"/>
      <c r="AG186" s="18"/>
    </row>
    <row r="187" spans="2:33" ht="10.5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S187" s="19"/>
      <c r="T187" s="114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8"/>
      <c r="AG187" s="18"/>
    </row>
    <row r="188" spans="2:33" ht="10.5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S188" s="19"/>
      <c r="T188" s="114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8"/>
      <c r="AG188" s="18"/>
    </row>
    <row r="189" spans="2:33" ht="10.5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S189" s="19"/>
      <c r="T189" s="114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8"/>
      <c r="AG189" s="18"/>
    </row>
    <row r="190" spans="2:33" ht="10.5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S190" s="19"/>
      <c r="T190" s="114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8"/>
      <c r="AG190" s="18"/>
    </row>
    <row r="191" spans="2:33" ht="10.5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S191" s="19"/>
      <c r="T191" s="114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8"/>
      <c r="AG191" s="18"/>
    </row>
    <row r="192" spans="2:33" ht="10.5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S192" s="19"/>
      <c r="T192" s="114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8"/>
      <c r="AG192" s="18"/>
    </row>
    <row r="193" spans="2:33" ht="10.5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S193" s="19"/>
      <c r="T193" s="114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8"/>
      <c r="AG193" s="18"/>
    </row>
    <row r="194" spans="2:33" ht="10.5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S194" s="19"/>
      <c r="T194" s="114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8"/>
      <c r="AG194" s="18"/>
    </row>
    <row r="195" spans="2:33" ht="10.5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S195" s="19"/>
      <c r="T195" s="114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8"/>
      <c r="AG195" s="18"/>
    </row>
    <row r="196" spans="2:33" ht="10.5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S196" s="19"/>
      <c r="T196" s="114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8"/>
      <c r="AG196" s="18"/>
    </row>
    <row r="197" spans="2:33" ht="10.5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S197" s="19"/>
      <c r="T197" s="114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8"/>
      <c r="AG197" s="18"/>
    </row>
    <row r="198" spans="2:33" ht="10.5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S198" s="19"/>
      <c r="T198" s="114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8"/>
      <c r="AG198" s="18"/>
    </row>
    <row r="199" spans="2:33" ht="10.5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S199" s="19"/>
      <c r="T199" s="114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8"/>
      <c r="AG199" s="18"/>
    </row>
    <row r="200" spans="2:33" ht="10.5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S200" s="19"/>
      <c r="T200" s="114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8"/>
      <c r="AG200" s="18"/>
    </row>
    <row r="201" spans="2:33" ht="10.5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S201" s="19"/>
      <c r="T201" s="114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8"/>
      <c r="AG201" s="18"/>
    </row>
    <row r="202" spans="2:33" ht="10.5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S202" s="19"/>
      <c r="T202" s="114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8"/>
      <c r="AG202" s="18"/>
    </row>
    <row r="203" spans="2:33" ht="10.5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S203" s="19"/>
      <c r="T203" s="114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8"/>
      <c r="AG203" s="18"/>
    </row>
    <row r="204" spans="2:33" ht="10.5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S204" s="19"/>
      <c r="T204" s="114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8"/>
      <c r="AG204" s="18"/>
    </row>
    <row r="205" spans="2:33" ht="10.5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S205" s="19"/>
      <c r="T205" s="114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8"/>
      <c r="AG205" s="18"/>
    </row>
    <row r="206" spans="2:33" ht="10.5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S206" s="19"/>
      <c r="T206" s="114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8"/>
      <c r="AG206" s="18"/>
    </row>
    <row r="207" spans="2:33" ht="10.5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S207" s="19"/>
      <c r="T207" s="114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8"/>
      <c r="AG207" s="18"/>
    </row>
    <row r="208" spans="2:33" ht="10.5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S208" s="19"/>
      <c r="T208" s="114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8"/>
      <c r="AG208" s="18"/>
    </row>
    <row r="209" spans="2:33" ht="10.5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S209" s="19"/>
      <c r="T209" s="114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8"/>
      <c r="AG209" s="18"/>
    </row>
    <row r="210" spans="2:33" ht="10.5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S210" s="19"/>
      <c r="T210" s="114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8"/>
      <c r="AG210" s="18"/>
    </row>
    <row r="211" spans="2:33" ht="10.5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S211" s="19"/>
      <c r="T211" s="114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8"/>
      <c r="AG211" s="18"/>
    </row>
    <row r="212" spans="2:33" ht="10.5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S212" s="19"/>
      <c r="T212" s="114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8"/>
      <c r="AG212" s="18"/>
    </row>
    <row r="213" spans="2:33" ht="10.5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S213" s="19"/>
      <c r="T213" s="114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8"/>
      <c r="AG213" s="18"/>
    </row>
    <row r="214" spans="2:33" ht="10.5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S214" s="19"/>
      <c r="T214" s="114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8"/>
      <c r="AG214" s="18"/>
    </row>
    <row r="215" spans="2:33" ht="10.5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S215" s="19"/>
      <c r="T215" s="114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8"/>
      <c r="AG215" s="18"/>
    </row>
    <row r="216" spans="2:33" ht="10.5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S216" s="19"/>
      <c r="T216" s="114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8"/>
      <c r="AG216" s="18"/>
    </row>
    <row r="217" spans="2:33" ht="10.5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S217" s="19"/>
      <c r="T217" s="114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8"/>
      <c r="AG217" s="18"/>
    </row>
    <row r="218" spans="2:33" ht="10.5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S218" s="19"/>
      <c r="T218" s="114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8"/>
      <c r="AG218" s="18"/>
    </row>
    <row r="219" spans="2:33" ht="10.5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S219" s="19"/>
      <c r="T219" s="114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8"/>
      <c r="AG219" s="18"/>
    </row>
    <row r="220" spans="2:33" ht="10.5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S220" s="19"/>
      <c r="T220" s="114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8"/>
      <c r="AG220" s="18"/>
    </row>
    <row r="221" spans="2:33" ht="10.5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S221" s="19"/>
      <c r="T221" s="114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8"/>
      <c r="AG221" s="18"/>
    </row>
    <row r="222" spans="2:33" ht="10.5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S222" s="19"/>
      <c r="T222" s="114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8"/>
      <c r="AG222" s="18"/>
    </row>
    <row r="223" spans="2:33" ht="10.5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S223" s="19"/>
      <c r="T223" s="114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8"/>
      <c r="AG223" s="18"/>
    </row>
    <row r="224" spans="2:33" ht="10.5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S224" s="19"/>
      <c r="T224" s="114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8"/>
      <c r="AG224" s="18"/>
    </row>
    <row r="225" spans="2:33" ht="10.5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S225" s="19"/>
      <c r="T225" s="114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8"/>
      <c r="AG225" s="18"/>
    </row>
    <row r="226" spans="2:33" ht="10.5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S226" s="19"/>
      <c r="T226" s="114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8"/>
      <c r="AG226" s="18"/>
    </row>
    <row r="227" spans="2:33" ht="10.5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S227" s="19"/>
      <c r="T227" s="114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8"/>
      <c r="AG227" s="18"/>
    </row>
    <row r="228" spans="2:33" ht="10.5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S228" s="19"/>
      <c r="T228" s="114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8"/>
      <c r="AG228" s="18"/>
    </row>
    <row r="229" spans="2:33" ht="10.5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S229" s="19"/>
      <c r="T229" s="114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8"/>
      <c r="AG229" s="18"/>
    </row>
    <row r="230" spans="2:33" ht="10.5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S230" s="19"/>
      <c r="T230" s="114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8"/>
      <c r="AG230" s="18"/>
    </row>
    <row r="231" spans="2:33" ht="10.5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S231" s="19"/>
      <c r="T231" s="114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8"/>
      <c r="AG231" s="18"/>
    </row>
    <row r="232" spans="2:33" ht="10.5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S232" s="19"/>
      <c r="T232" s="114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8"/>
      <c r="AG232" s="18"/>
    </row>
    <row r="233" spans="2:33" ht="10.5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S233" s="19"/>
      <c r="T233" s="114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8"/>
      <c r="AG233" s="18"/>
    </row>
    <row r="234" spans="2:33" ht="10.5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S234" s="19"/>
      <c r="T234" s="114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8"/>
      <c r="AG234" s="18"/>
    </row>
    <row r="235" spans="2:33" ht="10.5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S235" s="19"/>
      <c r="T235" s="114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8"/>
      <c r="AG235" s="18"/>
    </row>
    <row r="236" spans="2:33" ht="10.5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S236" s="19"/>
      <c r="T236" s="114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8"/>
      <c r="AG236" s="18"/>
    </row>
    <row r="237" spans="2:33" ht="10.5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S237" s="19"/>
      <c r="T237" s="114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8"/>
      <c r="AG237" s="18"/>
    </row>
    <row r="238" spans="2:33" ht="10.5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S238" s="19"/>
      <c r="T238" s="114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8"/>
      <c r="AG238" s="18"/>
    </row>
    <row r="239" spans="2:33" ht="10.5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S239" s="19"/>
      <c r="T239" s="114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8"/>
      <c r="AG239" s="18"/>
    </row>
    <row r="240" spans="2:33" ht="10.5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S240" s="19"/>
      <c r="T240" s="114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8"/>
      <c r="AG240" s="18"/>
    </row>
    <row r="241" spans="2:33" ht="10.5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S241" s="19"/>
      <c r="T241" s="114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8"/>
      <c r="AG241" s="18"/>
    </row>
    <row r="242" spans="2:33" ht="10.5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S242" s="19"/>
      <c r="T242" s="114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8"/>
      <c r="AG242" s="18"/>
    </row>
    <row r="243" spans="2:33" ht="10.5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S243" s="19"/>
      <c r="T243" s="114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8"/>
      <c r="AG243" s="18"/>
    </row>
    <row r="244" spans="2:33" ht="10.5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S244" s="19"/>
      <c r="T244" s="114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8"/>
      <c r="AG244" s="18"/>
    </row>
    <row r="245" spans="2:33" ht="10.5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S245" s="19"/>
      <c r="T245" s="114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8"/>
      <c r="AG245" s="18"/>
    </row>
    <row r="246" spans="2:33" ht="10.5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S246" s="19"/>
      <c r="T246" s="114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8"/>
      <c r="AG246" s="18"/>
    </row>
    <row r="247" spans="2:33" ht="10.5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S247" s="19"/>
      <c r="T247" s="114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8"/>
      <c r="AG247" s="18"/>
    </row>
    <row r="248" spans="2:33" ht="10.5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S248" s="19"/>
      <c r="T248" s="114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8"/>
      <c r="AG248" s="18"/>
    </row>
    <row r="249" spans="2:33" ht="10.5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S249" s="19"/>
      <c r="T249" s="114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8"/>
      <c r="AG249" s="18"/>
    </row>
    <row r="250" spans="2:33" ht="10.5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S250" s="19"/>
      <c r="T250" s="114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8"/>
      <c r="AG250" s="18"/>
    </row>
    <row r="251" spans="2:33" ht="10.5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S251" s="19"/>
      <c r="T251" s="114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8"/>
      <c r="AG251" s="18"/>
    </row>
    <row r="252" spans="2:33" ht="10.5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S252" s="19"/>
      <c r="T252" s="114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8"/>
      <c r="AG252" s="18"/>
    </row>
    <row r="253" spans="2:33" ht="10.5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S253" s="19"/>
      <c r="T253" s="114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8"/>
      <c r="AG253" s="18"/>
    </row>
    <row r="254" spans="2:33" ht="10.5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S254" s="19"/>
      <c r="T254" s="114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8"/>
      <c r="AG254" s="18"/>
    </row>
    <row r="255" spans="2:33" ht="10.5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S255" s="19"/>
      <c r="T255" s="114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8"/>
      <c r="AG255" s="18"/>
    </row>
    <row r="256" spans="2:33" ht="10.5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S256" s="19"/>
      <c r="T256" s="114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8"/>
      <c r="AG256" s="18"/>
    </row>
    <row r="257" spans="2:33" ht="10.5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S257" s="19"/>
      <c r="T257" s="114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8"/>
      <c r="AG257" s="18"/>
    </row>
    <row r="258" spans="2:33" ht="10.5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S258" s="19"/>
      <c r="T258" s="114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8"/>
      <c r="AG258" s="18"/>
    </row>
    <row r="259" spans="2:33" ht="10.5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S259" s="19"/>
      <c r="T259" s="114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8"/>
      <c r="AG259" s="18"/>
    </row>
    <row r="260" spans="2:33" ht="10.5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S260" s="19"/>
      <c r="T260" s="114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8"/>
      <c r="AG260" s="18"/>
    </row>
    <row r="261" spans="2:33" ht="10.5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S261" s="19"/>
      <c r="T261" s="114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8"/>
      <c r="AG261" s="18"/>
    </row>
    <row r="262" spans="2:33" ht="10.5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S262" s="19"/>
      <c r="T262" s="114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8"/>
      <c r="AG262" s="18"/>
    </row>
    <row r="263" spans="2:33" ht="10.5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S263" s="19"/>
      <c r="T263" s="114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8"/>
      <c r="AG263" s="18"/>
    </row>
    <row r="264" spans="2:33" ht="10.5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S264" s="19"/>
      <c r="T264" s="114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8"/>
      <c r="AG264" s="18"/>
    </row>
    <row r="265" spans="2:33" ht="10.5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S265" s="19"/>
      <c r="T265" s="114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8"/>
      <c r="AG265" s="18"/>
    </row>
    <row r="266" spans="2:33" ht="10.5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S266" s="19"/>
      <c r="T266" s="114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8"/>
      <c r="AG266" s="18"/>
    </row>
    <row r="267" spans="2:33" ht="10.5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S267" s="19"/>
      <c r="T267" s="114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8"/>
      <c r="AG267" s="18"/>
    </row>
    <row r="268" spans="2:33" ht="10.5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S268" s="19"/>
      <c r="T268" s="114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8"/>
      <c r="AG268" s="18"/>
    </row>
    <row r="269" spans="2:33" ht="10.5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S269" s="19"/>
      <c r="T269" s="114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8"/>
      <c r="AG269" s="18"/>
    </row>
    <row r="270" spans="2:33" ht="10.5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S270" s="19"/>
      <c r="T270" s="114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8"/>
      <c r="AG270" s="18"/>
    </row>
    <row r="271" spans="2:33" ht="10.5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S271" s="19"/>
      <c r="T271" s="114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8"/>
      <c r="AG271" s="18"/>
    </row>
    <row r="272" spans="2:33" ht="10.5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S272" s="19"/>
      <c r="T272" s="114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8"/>
      <c r="AG272" s="18"/>
    </row>
    <row r="273" spans="2:33" ht="10.5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S273" s="19"/>
      <c r="T273" s="114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8"/>
      <c r="AG273" s="18"/>
    </row>
    <row r="274" spans="2:33" ht="10.5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S274" s="19"/>
      <c r="T274" s="114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8"/>
      <c r="AG274" s="18"/>
    </row>
    <row r="275" spans="2:33" ht="10.5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S275" s="19"/>
      <c r="T275" s="114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8"/>
      <c r="AG275" s="18"/>
    </row>
    <row r="276" spans="2:33" ht="10.5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S276" s="19"/>
      <c r="T276" s="114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8"/>
      <c r="AG276" s="18"/>
    </row>
    <row r="277" spans="2:33" ht="10.5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S277" s="19"/>
      <c r="T277" s="114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8"/>
      <c r="AG277" s="18"/>
    </row>
    <row r="278" spans="2:33" ht="10.5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S278" s="19"/>
      <c r="T278" s="114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8"/>
      <c r="AG278" s="18"/>
    </row>
    <row r="279" spans="2:33" ht="10.5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S279" s="19"/>
      <c r="T279" s="114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8"/>
      <c r="AG279" s="18"/>
    </row>
    <row r="280" spans="2:33" ht="10.5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S280" s="19"/>
      <c r="T280" s="114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8"/>
      <c r="AG280" s="18"/>
    </row>
    <row r="281" spans="2:33" ht="10.5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S281" s="19"/>
      <c r="T281" s="114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8"/>
      <c r="AG281" s="18"/>
    </row>
    <row r="282" spans="2:33" ht="10.5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S282" s="19"/>
      <c r="T282" s="114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8"/>
      <c r="AG282" s="18"/>
    </row>
    <row r="283" spans="2:33" ht="10.5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S283" s="19"/>
      <c r="T283" s="114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8"/>
      <c r="AG283" s="18"/>
    </row>
    <row r="284" spans="2:33" ht="10.5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S284" s="19"/>
      <c r="T284" s="114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8"/>
      <c r="AG284" s="18"/>
    </row>
    <row r="285" spans="2:33" ht="10.5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S285" s="19"/>
      <c r="T285" s="114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8"/>
      <c r="AG285" s="18"/>
    </row>
    <row r="286" spans="2:33" ht="10.5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S286" s="19"/>
      <c r="T286" s="114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8"/>
      <c r="AG286" s="18"/>
    </row>
    <row r="287" spans="2:33" ht="10.5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S287" s="19"/>
      <c r="T287" s="114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8"/>
      <c r="AG287" s="18"/>
    </row>
    <row r="288" spans="2:33" ht="10.5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S288" s="19"/>
      <c r="T288" s="114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8"/>
      <c r="AG288" s="18"/>
    </row>
    <row r="289" spans="2:33" ht="10.5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S289" s="19"/>
      <c r="T289" s="114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8"/>
      <c r="AG289" s="18"/>
    </row>
    <row r="290" spans="2:33" ht="10.5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S290" s="19"/>
      <c r="T290" s="114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8"/>
      <c r="AG290" s="18"/>
    </row>
    <row r="291" spans="2:33" ht="10.5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S291" s="19"/>
      <c r="T291" s="114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8"/>
      <c r="AG291" s="18"/>
    </row>
    <row r="292" spans="2:33" ht="10.5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S292" s="19"/>
      <c r="T292" s="114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8"/>
      <c r="AG292" s="18"/>
    </row>
    <row r="293" spans="2:33" ht="10.5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S293" s="19"/>
      <c r="T293" s="114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8"/>
      <c r="AG293" s="18"/>
    </row>
    <row r="294" spans="2:33" ht="10.5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S294" s="19"/>
      <c r="T294" s="114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8"/>
      <c r="AG294" s="18"/>
    </row>
    <row r="295" spans="2:33" ht="10.5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S295" s="19"/>
      <c r="T295" s="114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8"/>
      <c r="AG295" s="18"/>
    </row>
    <row r="296" spans="2:33" ht="10.5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S296" s="19"/>
      <c r="T296" s="114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8"/>
      <c r="AG296" s="18"/>
    </row>
    <row r="297" spans="2:33" ht="10.5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S297" s="19"/>
      <c r="T297" s="114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8"/>
      <c r="AG297" s="18"/>
    </row>
    <row r="298" spans="2:33" ht="10.5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S298" s="19"/>
      <c r="T298" s="114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8"/>
      <c r="AG298" s="18"/>
    </row>
    <row r="299" spans="2:33" ht="10.5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S299" s="19"/>
      <c r="T299" s="114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8"/>
      <c r="AG299" s="18"/>
    </row>
    <row r="300" spans="2:33" ht="10.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S300" s="19"/>
      <c r="T300" s="114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8"/>
      <c r="AG300" s="18"/>
    </row>
    <row r="301" spans="2:33" ht="10.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S301" s="19"/>
      <c r="T301" s="114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8"/>
      <c r="AG301" s="18"/>
    </row>
    <row r="302" spans="2:33" ht="10.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S302" s="19"/>
      <c r="T302" s="114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8"/>
      <c r="AG302" s="18"/>
    </row>
    <row r="303" spans="2:33" ht="10.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S303" s="19"/>
      <c r="T303" s="114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8"/>
      <c r="AG303" s="18"/>
    </row>
    <row r="304" spans="2:33" ht="10.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S304" s="19"/>
      <c r="T304" s="114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8"/>
      <c r="AG304" s="18"/>
    </row>
    <row r="305" spans="2:33" ht="10.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S305" s="19"/>
      <c r="T305" s="114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8"/>
      <c r="AG305" s="18"/>
    </row>
    <row r="306" spans="2:33" ht="10.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S306" s="19"/>
      <c r="T306" s="114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8"/>
      <c r="AG306" s="18"/>
    </row>
    <row r="307" spans="2:33" ht="10.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S307" s="19"/>
      <c r="T307" s="114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8"/>
      <c r="AG307" s="18"/>
    </row>
    <row r="308" spans="2:33" ht="10.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S308" s="19"/>
      <c r="T308" s="114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8"/>
      <c r="AG308" s="18"/>
    </row>
    <row r="309" spans="2:33" ht="10.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S309" s="19"/>
      <c r="T309" s="114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8"/>
      <c r="AG309" s="18"/>
    </row>
    <row r="310" spans="2:33" ht="10.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S310" s="19"/>
      <c r="T310" s="114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8"/>
      <c r="AG310" s="18"/>
    </row>
    <row r="311" spans="2:33" ht="10.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S311" s="19"/>
      <c r="T311" s="114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8"/>
      <c r="AG311" s="18"/>
    </row>
    <row r="312" spans="2:33" ht="10.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S312" s="19"/>
      <c r="T312" s="114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8"/>
      <c r="AG312" s="18"/>
    </row>
    <row r="313" spans="2:33" ht="10.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S313" s="19"/>
      <c r="T313" s="114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8"/>
      <c r="AG313" s="18"/>
    </row>
    <row r="314" spans="2:33" ht="10.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S314" s="19"/>
      <c r="T314" s="114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8"/>
      <c r="AG314" s="18"/>
    </row>
    <row r="315" spans="2:33" ht="10.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S315" s="19"/>
      <c r="T315" s="114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8"/>
      <c r="AG315" s="18"/>
    </row>
    <row r="316" spans="2:33" ht="10.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S316" s="19"/>
      <c r="T316" s="114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8"/>
      <c r="AG316" s="18"/>
    </row>
    <row r="317" spans="2:33" ht="10.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S317" s="19"/>
      <c r="T317" s="114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8"/>
      <c r="AG317" s="18"/>
    </row>
    <row r="318" spans="2:33" ht="10.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S318" s="19"/>
      <c r="T318" s="114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8"/>
      <c r="AG318" s="18"/>
    </row>
    <row r="319" spans="2:33" ht="10.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S319" s="19"/>
      <c r="T319" s="114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8"/>
      <c r="AG319" s="18"/>
    </row>
    <row r="320" spans="2:33" ht="10.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S320" s="19"/>
      <c r="T320" s="114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8"/>
      <c r="AG320" s="18"/>
    </row>
    <row r="321" spans="2:33" ht="10.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S321" s="19"/>
      <c r="T321" s="114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8"/>
      <c r="AG321" s="18"/>
    </row>
    <row r="322" spans="2:33" ht="10.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S322" s="19"/>
      <c r="T322" s="114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8"/>
      <c r="AG322" s="18"/>
    </row>
    <row r="323" spans="2:33" ht="10.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S323" s="19"/>
      <c r="T323" s="114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8"/>
      <c r="AG323" s="18"/>
    </row>
    <row r="324" spans="2:33" ht="10.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S324" s="19"/>
      <c r="T324" s="114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8"/>
      <c r="AG324" s="18"/>
    </row>
    <row r="325" spans="2:33" ht="10.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S325" s="19"/>
      <c r="T325" s="114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8"/>
      <c r="AG325" s="18"/>
    </row>
    <row r="326" spans="2:33" ht="10.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S326" s="19"/>
      <c r="T326" s="114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8"/>
      <c r="AG326" s="18"/>
    </row>
    <row r="327" spans="2:33" ht="10.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S327" s="19"/>
      <c r="T327" s="114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8"/>
      <c r="AG327" s="18"/>
    </row>
    <row r="328" spans="2:33" ht="10.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S328" s="19"/>
      <c r="T328" s="114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8"/>
      <c r="AG328" s="18"/>
    </row>
    <row r="329" spans="2:33" ht="10.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S329" s="19"/>
      <c r="T329" s="114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8"/>
      <c r="AG329" s="18"/>
    </row>
    <row r="330" spans="2:33" ht="10.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S330" s="19"/>
      <c r="T330" s="114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8"/>
      <c r="AG330" s="18"/>
    </row>
    <row r="331" spans="2:33" ht="10.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S331" s="19"/>
      <c r="T331" s="114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8"/>
      <c r="AG331" s="18"/>
    </row>
    <row r="332" spans="2:33" ht="10.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S332" s="19"/>
      <c r="T332" s="114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8"/>
      <c r="AG332" s="18"/>
    </row>
    <row r="333" spans="2:33" ht="10.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S333" s="19"/>
      <c r="T333" s="114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8"/>
      <c r="AG333" s="18"/>
    </row>
    <row r="334" spans="2:33" ht="10.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S334" s="19"/>
      <c r="T334" s="114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8"/>
      <c r="AG334" s="18"/>
    </row>
    <row r="335" spans="2:33" ht="10.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S335" s="19"/>
      <c r="T335" s="114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8"/>
      <c r="AG335" s="18"/>
    </row>
    <row r="336" spans="2:33" ht="10.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S336" s="19"/>
      <c r="T336" s="114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8"/>
      <c r="AG336" s="18"/>
    </row>
    <row r="337" spans="2:33" ht="10.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S337" s="19"/>
      <c r="T337" s="114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8"/>
      <c r="AG337" s="18"/>
    </row>
    <row r="338" spans="2:33" ht="10.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S338" s="19"/>
      <c r="T338" s="114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8"/>
      <c r="AG338" s="18"/>
    </row>
    <row r="339" spans="2:33" ht="10.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S339" s="19"/>
      <c r="T339" s="114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8"/>
      <c r="AG339" s="18"/>
    </row>
    <row r="340" spans="2:33" ht="10.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S340" s="19"/>
      <c r="T340" s="114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8"/>
      <c r="AG340" s="18"/>
    </row>
    <row r="341" spans="2:33" ht="10.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S341" s="19"/>
      <c r="T341" s="114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8"/>
      <c r="AG341" s="18"/>
    </row>
    <row r="342" spans="2:33" ht="10.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S342" s="19"/>
      <c r="T342" s="114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8"/>
      <c r="AG342" s="18"/>
    </row>
    <row r="343" spans="2:33" ht="10.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S343" s="19"/>
      <c r="T343" s="114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8"/>
      <c r="AG343" s="18"/>
    </row>
    <row r="344" spans="2:33" ht="10.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S344" s="19"/>
      <c r="T344" s="114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8"/>
      <c r="AG344" s="18"/>
    </row>
    <row r="345" spans="2:33" ht="10.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S345" s="19"/>
      <c r="T345" s="114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8"/>
      <c r="AG345" s="18"/>
    </row>
    <row r="346" spans="2:33" ht="10.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S346" s="19"/>
      <c r="T346" s="114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8"/>
      <c r="AG346" s="18"/>
    </row>
    <row r="347" spans="2:33" ht="10.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S347" s="19"/>
      <c r="T347" s="114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8"/>
      <c r="AG347" s="18"/>
    </row>
    <row r="348" spans="2:33" ht="10.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S348" s="19"/>
      <c r="T348" s="114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8"/>
      <c r="AG348" s="18"/>
    </row>
    <row r="349" spans="2:33" ht="10.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S349" s="19"/>
      <c r="T349" s="114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8"/>
      <c r="AG349" s="18"/>
    </row>
    <row r="350" spans="2:33" ht="10.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S350" s="19"/>
      <c r="T350" s="114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8"/>
      <c r="AG350" s="18"/>
    </row>
    <row r="351" spans="2:33" ht="10.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S351" s="19"/>
      <c r="T351" s="114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8"/>
      <c r="AG351" s="18"/>
    </row>
    <row r="352" spans="2:33" ht="10.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S352" s="19"/>
      <c r="T352" s="114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8"/>
      <c r="AG352" s="18"/>
    </row>
    <row r="353" spans="2:33" ht="10.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S353" s="19"/>
      <c r="T353" s="114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8"/>
      <c r="AG353" s="18"/>
    </row>
    <row r="354" spans="2:33" ht="10.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S354" s="19"/>
      <c r="T354" s="114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8"/>
      <c r="AG354" s="18"/>
    </row>
    <row r="355" spans="2:33" ht="10.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S355" s="19"/>
      <c r="T355" s="114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8"/>
      <c r="AG355" s="18"/>
    </row>
    <row r="356" spans="2:33" ht="10.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S356" s="19"/>
      <c r="T356" s="114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8"/>
      <c r="AG356" s="18"/>
    </row>
    <row r="357" spans="2:33" ht="10.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S357" s="19"/>
      <c r="T357" s="114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8"/>
      <c r="AG357" s="18"/>
    </row>
    <row r="358" spans="2:33" ht="10.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S358" s="19"/>
      <c r="T358" s="114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8"/>
      <c r="AG358" s="18"/>
    </row>
    <row r="359" spans="2:33" ht="10.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S359" s="19"/>
      <c r="T359" s="114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8"/>
      <c r="AG359" s="18"/>
    </row>
    <row r="360" spans="2:33" ht="10.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S360" s="19"/>
      <c r="T360" s="114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8"/>
      <c r="AG360" s="18"/>
    </row>
    <row r="361" spans="2:33" ht="10.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S361" s="19"/>
      <c r="T361" s="114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8"/>
      <c r="AG361" s="18"/>
    </row>
    <row r="362" spans="2:33" ht="10.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S362" s="19"/>
      <c r="T362" s="114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8"/>
      <c r="AG362" s="18"/>
    </row>
    <row r="363" spans="2:33" ht="10.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S363" s="19"/>
      <c r="T363" s="114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8"/>
      <c r="AG363" s="18"/>
    </row>
    <row r="364" spans="2:33" ht="10.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S364" s="19"/>
      <c r="T364" s="114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8"/>
      <c r="AG364" s="18"/>
    </row>
    <row r="365" spans="2:33" ht="10.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S365" s="19"/>
      <c r="T365" s="114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8"/>
      <c r="AG365" s="18"/>
    </row>
    <row r="366" spans="2:33" ht="10.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S366" s="19"/>
      <c r="T366" s="114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8"/>
      <c r="AG366" s="18"/>
    </row>
    <row r="367" spans="2:33" ht="10.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S367" s="19"/>
      <c r="T367" s="114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8"/>
      <c r="AG367" s="18"/>
    </row>
    <row r="368" spans="2:33" ht="10.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S368" s="19"/>
      <c r="T368" s="114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8"/>
      <c r="AG368" s="18"/>
    </row>
    <row r="369" spans="2:33" ht="10.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S369" s="19"/>
      <c r="T369" s="114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8"/>
      <c r="AG369" s="18"/>
    </row>
    <row r="370" spans="2:33" ht="10.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S370" s="19"/>
      <c r="T370" s="114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8"/>
      <c r="AG370" s="18"/>
    </row>
    <row r="371" spans="2:33" ht="10.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14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8"/>
      <c r="AG371" s="18"/>
    </row>
    <row r="372" spans="2:33" ht="10.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S372" s="19"/>
      <c r="T372" s="114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8"/>
      <c r="AG372" s="18"/>
    </row>
    <row r="373" spans="2:33" ht="10.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S373" s="19"/>
      <c r="T373" s="114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8"/>
      <c r="AG373" s="18"/>
    </row>
    <row r="374" spans="2:33" ht="10.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S374" s="19"/>
      <c r="T374" s="114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8"/>
      <c r="AG374" s="18"/>
    </row>
    <row r="375" spans="2:33" ht="10.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S375" s="19"/>
      <c r="T375" s="114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8"/>
      <c r="AG375" s="18"/>
    </row>
    <row r="376" spans="2:33" ht="10.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S376" s="19"/>
      <c r="T376" s="114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8"/>
      <c r="AG376" s="18"/>
    </row>
    <row r="377" spans="2:33" ht="10.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S377" s="19"/>
      <c r="T377" s="114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8"/>
      <c r="AG377" s="18"/>
    </row>
    <row r="378" spans="2:33" ht="10.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S378" s="19"/>
      <c r="T378" s="114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8"/>
      <c r="AG378" s="18"/>
    </row>
    <row r="379" spans="2:33" ht="10.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S379" s="19"/>
      <c r="T379" s="114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8"/>
      <c r="AG379" s="18"/>
    </row>
    <row r="380" spans="2:33" ht="10.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S380" s="19"/>
      <c r="T380" s="114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8"/>
      <c r="AG380" s="18"/>
    </row>
    <row r="381" spans="2:33" ht="10.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S381" s="19"/>
      <c r="T381" s="114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8"/>
      <c r="AG381" s="18"/>
    </row>
    <row r="382" spans="2:33" ht="10.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S382" s="19"/>
      <c r="T382" s="114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8"/>
      <c r="AG382" s="18"/>
    </row>
    <row r="383" spans="2:33" ht="10.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S383" s="19"/>
      <c r="T383" s="114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8"/>
      <c r="AG383" s="18"/>
    </row>
    <row r="384" spans="2:33" ht="10.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S384" s="19"/>
      <c r="T384" s="114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8"/>
      <c r="AG384" s="18"/>
    </row>
    <row r="385" spans="2:33" ht="10.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S385" s="19"/>
      <c r="T385" s="114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8"/>
      <c r="AG385" s="18"/>
    </row>
    <row r="386" spans="2:33" ht="10.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S386" s="19"/>
      <c r="T386" s="114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8"/>
      <c r="AG386" s="18"/>
    </row>
    <row r="387" spans="2:33" ht="10.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S387" s="19"/>
      <c r="T387" s="114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8"/>
      <c r="AG387" s="18"/>
    </row>
    <row r="388" spans="2:33" ht="10.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S388" s="19"/>
      <c r="T388" s="114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8"/>
      <c r="AG388" s="18"/>
    </row>
    <row r="389" spans="2:33" ht="10.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S389" s="19"/>
      <c r="T389" s="114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8"/>
      <c r="AG389" s="18"/>
    </row>
    <row r="390" spans="2:33" ht="10.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S390" s="19"/>
      <c r="T390" s="114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8"/>
      <c r="AG390" s="18"/>
    </row>
    <row r="391" spans="2:33" ht="10.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S391" s="19"/>
      <c r="T391" s="114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8"/>
      <c r="AG391" s="18"/>
    </row>
    <row r="392" spans="2:33" ht="10.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S392" s="19"/>
      <c r="T392" s="114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8"/>
      <c r="AG392" s="18"/>
    </row>
    <row r="393" spans="2:33" ht="10.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S393" s="19"/>
      <c r="T393" s="114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8"/>
      <c r="AG393" s="18"/>
    </row>
    <row r="394" spans="2:33" ht="10.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S394" s="19"/>
      <c r="T394" s="114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8"/>
      <c r="AG394" s="18"/>
    </row>
    <row r="395" spans="2:33" ht="10.5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S395" s="19"/>
      <c r="T395" s="114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8"/>
      <c r="AG395" s="18"/>
    </row>
    <row r="396" spans="2:33" ht="10.5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S396" s="19"/>
      <c r="T396" s="114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8"/>
      <c r="AG396" s="18"/>
    </row>
    <row r="397" spans="2:33" ht="10.5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S397" s="19"/>
      <c r="T397" s="114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8"/>
      <c r="AG397" s="18"/>
    </row>
    <row r="398" spans="2:33" ht="10.5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S398" s="19"/>
      <c r="T398" s="114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8"/>
      <c r="AG398" s="18"/>
    </row>
    <row r="399" spans="2:33" ht="10.5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S399" s="19"/>
      <c r="T399" s="114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8"/>
      <c r="AG399" s="18"/>
    </row>
    <row r="400" spans="2:33" ht="10.5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S400" s="19"/>
      <c r="T400" s="114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8"/>
      <c r="AG400" s="18"/>
    </row>
    <row r="401" spans="2:33" ht="10.5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S401" s="19"/>
      <c r="T401" s="114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8"/>
      <c r="AG401" s="18"/>
    </row>
    <row r="402" spans="2:33" ht="10.5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S402" s="19"/>
      <c r="T402" s="114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8"/>
      <c r="AG402" s="18"/>
    </row>
    <row r="403" spans="2:33" ht="10.5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S403" s="19"/>
      <c r="T403" s="114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8"/>
      <c r="AG403" s="18"/>
    </row>
    <row r="404" spans="2:33" ht="10.5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S404" s="19"/>
      <c r="T404" s="114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8"/>
      <c r="AG404" s="18"/>
    </row>
    <row r="405" spans="2:33" ht="10.5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S405" s="19"/>
      <c r="T405" s="114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8"/>
      <c r="AG405" s="18"/>
    </row>
    <row r="406" spans="2:33" ht="10.5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S406" s="19"/>
      <c r="T406" s="114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8"/>
      <c r="AG406" s="18"/>
    </row>
    <row r="407" spans="2:33" ht="10.5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S407" s="19"/>
      <c r="T407" s="114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8"/>
      <c r="AG407" s="18"/>
    </row>
    <row r="408" spans="2:33" ht="10.5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S408" s="19"/>
      <c r="T408" s="114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8"/>
      <c r="AG408" s="18"/>
    </row>
    <row r="409" spans="2:33" ht="10.5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S409" s="19"/>
      <c r="T409" s="114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8"/>
      <c r="AG409" s="18"/>
    </row>
    <row r="410" spans="2:33" ht="10.5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S410" s="19"/>
      <c r="T410" s="114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8"/>
      <c r="AG410" s="18"/>
    </row>
    <row r="411" spans="2:33" ht="10.5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S411" s="19"/>
      <c r="T411" s="114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8"/>
      <c r="AG411" s="18"/>
    </row>
    <row r="412" spans="2:33" ht="10.5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S412" s="19"/>
      <c r="T412" s="114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8"/>
      <c r="AG412" s="18"/>
    </row>
    <row r="413" spans="2:33" ht="10.5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S413" s="19"/>
      <c r="T413" s="114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8"/>
      <c r="AG413" s="18"/>
    </row>
    <row r="414" spans="2:33" ht="10.5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S414" s="19"/>
      <c r="T414" s="114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8"/>
      <c r="AG414" s="18"/>
    </row>
    <row r="415" spans="2:33" ht="10.5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S415" s="19"/>
      <c r="T415" s="114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8"/>
      <c r="AG415" s="18"/>
    </row>
    <row r="416" spans="2:33" ht="10.5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S416" s="19"/>
      <c r="T416" s="114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8"/>
      <c r="AG416" s="18"/>
    </row>
    <row r="417" spans="2:33" ht="10.5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S417" s="19"/>
      <c r="T417" s="114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8"/>
      <c r="AG417" s="18"/>
    </row>
    <row r="418" spans="2:33" ht="10.5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S418" s="19"/>
      <c r="T418" s="114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8"/>
      <c r="AG418" s="18"/>
    </row>
    <row r="419" spans="2:33" ht="10.5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S419" s="19"/>
      <c r="T419" s="114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8"/>
      <c r="AG419" s="18"/>
    </row>
    <row r="420" spans="2:33" ht="10.5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S420" s="19"/>
      <c r="T420" s="114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8"/>
      <c r="AG420" s="18"/>
    </row>
    <row r="421" spans="2:33" ht="10.5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S421" s="19"/>
      <c r="T421" s="114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8"/>
      <c r="AG421" s="18"/>
    </row>
    <row r="422" spans="2:33" ht="10.5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S422" s="19"/>
      <c r="T422" s="114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8"/>
      <c r="AG422" s="18"/>
    </row>
    <row r="423" spans="2:33" ht="10.5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S423" s="19"/>
      <c r="T423" s="114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8"/>
      <c r="AG423" s="18"/>
    </row>
    <row r="424" spans="2:33" ht="10.5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S424" s="19"/>
      <c r="T424" s="114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8"/>
      <c r="AG424" s="18"/>
    </row>
    <row r="425" spans="2:33" ht="10.5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S425" s="19"/>
      <c r="T425" s="114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8"/>
      <c r="AG425" s="18"/>
    </row>
    <row r="426" spans="2:33" ht="10.5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S426" s="19"/>
      <c r="T426" s="114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8"/>
      <c r="AG426" s="18"/>
    </row>
    <row r="427" spans="2:33" ht="10.5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S427" s="19"/>
      <c r="T427" s="114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8"/>
      <c r="AG427" s="18"/>
    </row>
    <row r="428" spans="2:33" ht="10.5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S428" s="19"/>
      <c r="T428" s="114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8"/>
      <c r="AG428" s="18"/>
    </row>
    <row r="429" spans="2:33" ht="10.5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S429" s="19"/>
      <c r="T429" s="114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8"/>
      <c r="AG429" s="18"/>
    </row>
    <row r="430" spans="2:33" ht="10.5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S430" s="19"/>
      <c r="T430" s="114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8"/>
      <c r="AG430" s="18"/>
    </row>
    <row r="431" spans="2:33" ht="10.5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S431" s="19"/>
      <c r="T431" s="114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8"/>
      <c r="AG431" s="18"/>
    </row>
    <row r="432" spans="2:33" ht="10.5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S432" s="19"/>
      <c r="T432" s="114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8"/>
      <c r="AG432" s="18"/>
    </row>
    <row r="433" spans="2:33" ht="10.5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S433" s="19"/>
      <c r="T433" s="114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8"/>
      <c r="AG433" s="18"/>
    </row>
    <row r="434" spans="2:33" ht="10.5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S434" s="19"/>
      <c r="T434" s="114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8"/>
      <c r="AG434" s="18"/>
    </row>
    <row r="435" spans="2:33" ht="10.5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S435" s="19"/>
      <c r="T435" s="114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8"/>
      <c r="AG435" s="18"/>
    </row>
    <row r="436" spans="2:33" ht="10.5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S436" s="19"/>
      <c r="T436" s="114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8"/>
      <c r="AG436" s="18"/>
    </row>
    <row r="437" spans="2:33" ht="10.5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S437" s="19"/>
      <c r="T437" s="114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8"/>
      <c r="AG437" s="18"/>
    </row>
    <row r="438" spans="2:33" ht="10.5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S438" s="19"/>
      <c r="T438" s="114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8"/>
      <c r="AG438" s="18"/>
    </row>
    <row r="439" spans="2:33" ht="10.5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S439" s="19"/>
      <c r="T439" s="114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8"/>
      <c r="AG439" s="18"/>
    </row>
    <row r="440" spans="2:33" ht="10.5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S440" s="19"/>
      <c r="T440" s="114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8"/>
      <c r="AG440" s="18"/>
    </row>
    <row r="441" spans="2:33" ht="10.5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S441" s="19"/>
      <c r="T441" s="114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8"/>
      <c r="AG441" s="18"/>
    </row>
    <row r="442" spans="2:33" ht="10.5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S442" s="19"/>
      <c r="T442" s="114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8"/>
      <c r="AG442" s="18"/>
    </row>
    <row r="443" spans="2:33" ht="10.5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S443" s="19"/>
      <c r="T443" s="114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8"/>
      <c r="AG443" s="18"/>
    </row>
    <row r="444" spans="2:33" ht="10.5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S444" s="19"/>
      <c r="T444" s="114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8"/>
      <c r="AG444" s="18"/>
    </row>
    <row r="445" spans="2:33" ht="10.5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S445" s="19"/>
      <c r="T445" s="114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8"/>
      <c r="AG445" s="18"/>
    </row>
    <row r="446" spans="2:33" ht="10.5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S446" s="19"/>
      <c r="T446" s="114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8"/>
      <c r="AG446" s="18"/>
    </row>
    <row r="447" spans="2:33" ht="10.5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S447" s="19"/>
      <c r="T447" s="114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8"/>
      <c r="AG447" s="18"/>
    </row>
    <row r="448" spans="2:33" ht="10.5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S448" s="19"/>
      <c r="T448" s="114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8"/>
      <c r="AG448" s="18"/>
    </row>
    <row r="449" spans="2:33" ht="10.5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S449" s="19"/>
      <c r="T449" s="114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8"/>
      <c r="AG449" s="18"/>
    </row>
    <row r="450" spans="2:33" ht="10.5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S450" s="19"/>
      <c r="T450" s="114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8"/>
      <c r="AG450" s="18"/>
    </row>
    <row r="451" spans="2:33" ht="10.5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S451" s="19"/>
      <c r="T451" s="114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8"/>
      <c r="AG451" s="18"/>
    </row>
    <row r="452" spans="2:33" ht="10.5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S452" s="19"/>
      <c r="T452" s="114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8"/>
      <c r="AG452" s="18"/>
    </row>
    <row r="453" spans="2:33" ht="10.5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S453" s="19"/>
      <c r="T453" s="114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8"/>
      <c r="AG453" s="18"/>
    </row>
    <row r="454" spans="2:33" ht="10.5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S454" s="19"/>
      <c r="T454" s="114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8"/>
      <c r="AG454" s="18"/>
    </row>
    <row r="455" spans="2:33" ht="10.5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S455" s="19"/>
      <c r="T455" s="114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8"/>
      <c r="AG455" s="18"/>
    </row>
    <row r="456" spans="2:33" ht="10.5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S456" s="19"/>
      <c r="T456" s="114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8"/>
      <c r="AG456" s="18"/>
    </row>
    <row r="457" spans="2:33" ht="10.5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S457" s="19"/>
      <c r="T457" s="114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8"/>
      <c r="AG457" s="18"/>
    </row>
    <row r="458" spans="2:33" ht="10.5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S458" s="19"/>
      <c r="T458" s="114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8"/>
      <c r="AG458" s="18"/>
    </row>
    <row r="459" spans="2:33" ht="10.5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S459" s="19"/>
      <c r="T459" s="114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8"/>
      <c r="AG459" s="18"/>
    </row>
    <row r="460" spans="2:33" ht="10.5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S460" s="19"/>
      <c r="T460" s="114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8"/>
      <c r="AG460" s="18"/>
    </row>
    <row r="461" spans="2:33" ht="10.5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S461" s="19"/>
      <c r="T461" s="114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8"/>
      <c r="AG461" s="18"/>
    </row>
    <row r="462" spans="2:33" ht="10.5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S462" s="19"/>
      <c r="T462" s="114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8"/>
      <c r="AG462" s="18"/>
    </row>
    <row r="463" spans="2:33" ht="10.5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S463" s="19"/>
      <c r="T463" s="114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8"/>
      <c r="AG463" s="18"/>
    </row>
    <row r="464" spans="2:33" ht="10.5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S464" s="19"/>
      <c r="T464" s="114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8"/>
      <c r="AG464" s="18"/>
    </row>
    <row r="465" spans="2:33" ht="10.5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S465" s="19"/>
      <c r="T465" s="114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8"/>
      <c r="AG465" s="18"/>
    </row>
    <row r="466" spans="2:33" ht="10.5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S466" s="19"/>
      <c r="T466" s="114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8"/>
      <c r="AG466" s="18"/>
    </row>
    <row r="467" spans="2:33" ht="10.5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S467" s="19"/>
      <c r="T467" s="114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8"/>
      <c r="AG467" s="18"/>
    </row>
    <row r="468" spans="2:33" ht="10.5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S468" s="19"/>
      <c r="T468" s="114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8"/>
      <c r="AG468" s="18"/>
    </row>
    <row r="469" spans="2:33" ht="10.5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S469" s="19"/>
      <c r="T469" s="114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8"/>
      <c r="AG469" s="18"/>
    </row>
    <row r="470" spans="2:33" ht="10.5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S470" s="19"/>
      <c r="T470" s="114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8"/>
      <c r="AG470" s="18"/>
    </row>
    <row r="471" spans="2:33" ht="10.5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S471" s="19"/>
      <c r="T471" s="114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8"/>
      <c r="AG471" s="18"/>
    </row>
    <row r="472" spans="2:33" ht="10.5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S472" s="19"/>
      <c r="T472" s="114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8"/>
      <c r="AG472" s="18"/>
    </row>
    <row r="473" spans="2:33" ht="10.5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S473" s="19"/>
      <c r="T473" s="114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8"/>
      <c r="AG473" s="18"/>
    </row>
    <row r="474" spans="2:33" ht="10.5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S474" s="19"/>
      <c r="T474" s="114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8"/>
      <c r="AG474" s="18"/>
    </row>
    <row r="475" spans="2:33" ht="10.5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S475" s="19"/>
      <c r="T475" s="114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8"/>
      <c r="AG475" s="18"/>
    </row>
    <row r="476" spans="2:33" ht="10.5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S476" s="19"/>
      <c r="T476" s="114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8"/>
      <c r="AG476" s="18"/>
    </row>
    <row r="477" spans="2:33" ht="10.5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S477" s="19"/>
      <c r="T477" s="114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8"/>
      <c r="AG477" s="18"/>
    </row>
    <row r="478" spans="2:33" ht="10.5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S478" s="19"/>
      <c r="T478" s="114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8"/>
      <c r="AG478" s="18"/>
    </row>
    <row r="479" spans="2:33" ht="10.5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S479" s="19"/>
      <c r="T479" s="114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8"/>
      <c r="AG479" s="18"/>
    </row>
    <row r="480" spans="2:33" ht="10.5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S480" s="19"/>
      <c r="T480" s="114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8"/>
      <c r="AG480" s="18"/>
    </row>
    <row r="481" spans="2:33" ht="10.5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S481" s="19"/>
      <c r="T481" s="114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8"/>
      <c r="AG481" s="18"/>
    </row>
    <row r="482" spans="2:33" ht="10.5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S482" s="19"/>
      <c r="T482" s="114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8"/>
      <c r="AG482" s="18"/>
    </row>
    <row r="483" spans="2:33" ht="10.5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S483" s="19"/>
      <c r="T483" s="114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8"/>
      <c r="AG483" s="18"/>
    </row>
    <row r="484" spans="2:33" ht="10.5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S484" s="19"/>
      <c r="T484" s="114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8"/>
      <c r="AG484" s="18"/>
    </row>
    <row r="485" spans="2:33" ht="10.5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S485" s="19"/>
      <c r="T485" s="114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8"/>
      <c r="AG485" s="18"/>
    </row>
    <row r="486" spans="2:33" ht="10.5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S486" s="19"/>
      <c r="T486" s="114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8"/>
      <c r="AG486" s="18"/>
    </row>
    <row r="487" spans="2:33" ht="10.5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S487" s="19"/>
      <c r="T487" s="114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8"/>
      <c r="AG487" s="18"/>
    </row>
    <row r="488" spans="2:33" ht="10.5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S488" s="19"/>
      <c r="T488" s="114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8"/>
      <c r="AG488" s="18"/>
    </row>
    <row r="489" spans="2:33" ht="10.5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S489" s="19"/>
      <c r="T489" s="114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8"/>
      <c r="AG489" s="18"/>
    </row>
    <row r="490" spans="2:33" ht="10.5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S490" s="19"/>
      <c r="T490" s="114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8"/>
      <c r="AG490" s="18"/>
    </row>
    <row r="491" spans="2:33" ht="10.5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S491" s="19"/>
      <c r="T491" s="114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8"/>
      <c r="AG491" s="18"/>
    </row>
    <row r="492" spans="2:33" ht="10.5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S492" s="19"/>
      <c r="T492" s="114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8"/>
      <c r="AG492" s="18"/>
    </row>
    <row r="493" spans="2:33" ht="10.5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S493" s="19"/>
      <c r="T493" s="114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8"/>
      <c r="AG493" s="18"/>
    </row>
    <row r="494" spans="2:33" ht="10.5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S494" s="19"/>
      <c r="T494" s="114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8"/>
      <c r="AG494" s="18"/>
    </row>
    <row r="495" spans="2:33" ht="10.5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S495" s="19"/>
      <c r="T495" s="114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8"/>
      <c r="AG495" s="18"/>
    </row>
    <row r="496" spans="2:33" ht="10.5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S496" s="19"/>
      <c r="T496" s="114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8"/>
      <c r="AG496" s="18"/>
    </row>
    <row r="497" spans="2:33" ht="10.5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S497" s="19"/>
      <c r="T497" s="114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8"/>
      <c r="AG497" s="18"/>
    </row>
    <row r="498" spans="2:33" ht="10.5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S498" s="19"/>
      <c r="T498" s="114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8"/>
      <c r="AG498" s="18"/>
    </row>
    <row r="499" spans="2:33" ht="10.5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S499" s="19"/>
      <c r="T499" s="114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8"/>
      <c r="AG499" s="18"/>
    </row>
    <row r="500" spans="2:33" ht="10.5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S500" s="19"/>
      <c r="T500" s="114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8"/>
      <c r="AG500" s="18"/>
    </row>
    <row r="501" spans="2:33" ht="10.5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S501" s="19"/>
      <c r="T501" s="114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8"/>
      <c r="AG501" s="18"/>
    </row>
    <row r="502" spans="2:33" ht="10.5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S502" s="19"/>
      <c r="T502" s="114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8"/>
      <c r="AG502" s="18"/>
    </row>
    <row r="503" spans="2:33" ht="10.5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S503" s="19"/>
      <c r="T503" s="114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8"/>
      <c r="AG503" s="18"/>
    </row>
    <row r="504" spans="2:33" ht="10.5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S504" s="19"/>
      <c r="T504" s="114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8"/>
      <c r="AG504" s="18"/>
    </row>
    <row r="505" spans="2:33" ht="10.5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S505" s="19"/>
      <c r="T505" s="114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8"/>
      <c r="AG505" s="18"/>
    </row>
    <row r="506" spans="2:33" ht="10.5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S506" s="19"/>
      <c r="T506" s="114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8"/>
      <c r="AG506" s="18"/>
    </row>
    <row r="507" spans="2:33" ht="10.5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S507" s="19"/>
      <c r="T507" s="114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8"/>
      <c r="AG507" s="18"/>
    </row>
    <row r="508" spans="2:33" ht="10.5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S508" s="19"/>
      <c r="T508" s="114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8"/>
      <c r="AG508" s="18"/>
    </row>
    <row r="509" spans="2:33" ht="10.5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S509" s="19"/>
      <c r="T509" s="114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8"/>
      <c r="AG509" s="18"/>
    </row>
    <row r="510" spans="2:33" ht="10.5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S510" s="19"/>
      <c r="T510" s="114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8"/>
      <c r="AG510" s="18"/>
    </row>
    <row r="511" spans="2:33" ht="10.5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S511" s="19"/>
      <c r="T511" s="114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8"/>
      <c r="AG511" s="18"/>
    </row>
    <row r="512" spans="2:33" ht="10.5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S512" s="19"/>
      <c r="T512" s="114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8"/>
      <c r="AG512" s="18"/>
    </row>
    <row r="513" spans="2:33" ht="10.5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S513" s="19"/>
      <c r="T513" s="114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8"/>
      <c r="AG513" s="18"/>
    </row>
    <row r="514" spans="2:33" ht="10.5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S514" s="19"/>
      <c r="T514" s="114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8"/>
      <c r="AG514" s="18"/>
    </row>
    <row r="515" spans="2:33" ht="10.5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S515" s="19"/>
      <c r="T515" s="114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8"/>
      <c r="AG515" s="18"/>
    </row>
    <row r="516" spans="2:33" ht="10.5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S516" s="19"/>
      <c r="T516" s="114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8"/>
      <c r="AG516" s="18"/>
    </row>
    <row r="517" spans="2:33" ht="10.5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S517" s="19"/>
      <c r="T517" s="114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8"/>
      <c r="AG517" s="18"/>
    </row>
    <row r="518" spans="2:33" ht="10.5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S518" s="19"/>
      <c r="T518" s="114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8"/>
      <c r="AG518" s="18"/>
    </row>
    <row r="519" spans="2:33" ht="10.5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S519" s="19"/>
      <c r="T519" s="114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8"/>
      <c r="AG519" s="18"/>
    </row>
    <row r="520" spans="2:33" ht="10.5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S520" s="19"/>
      <c r="T520" s="114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8"/>
      <c r="AG520" s="18"/>
    </row>
    <row r="521" spans="2:33" ht="10.5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S521" s="19"/>
      <c r="T521" s="114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8"/>
      <c r="AG521" s="18"/>
    </row>
    <row r="522" spans="2:33" ht="10.5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S522" s="19"/>
      <c r="T522" s="114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8"/>
      <c r="AG522" s="18"/>
    </row>
    <row r="523" spans="2:33" ht="10.5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S523" s="19"/>
      <c r="T523" s="114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8"/>
      <c r="AG523" s="18"/>
    </row>
    <row r="524" spans="2:33" ht="10.5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S524" s="19"/>
      <c r="T524" s="114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8"/>
      <c r="AG524" s="18"/>
    </row>
    <row r="525" spans="2:33" ht="10.5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S525" s="19"/>
      <c r="T525" s="114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8"/>
      <c r="AG525" s="18"/>
    </row>
    <row r="526" spans="2:33" ht="10.5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S526" s="19"/>
      <c r="T526" s="114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8"/>
      <c r="AG526" s="18"/>
    </row>
    <row r="527" spans="2:33" ht="10.5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S527" s="19"/>
      <c r="T527" s="114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8"/>
      <c r="AG527" s="18"/>
    </row>
    <row r="528" spans="2:33" ht="10.5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S528" s="19"/>
      <c r="T528" s="114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8"/>
      <c r="AG528" s="18"/>
    </row>
    <row r="529" spans="2:33" ht="10.5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S529" s="19"/>
      <c r="T529" s="114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8"/>
      <c r="AG529" s="18"/>
    </row>
    <row r="530" spans="2:33" ht="10.5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S530" s="19"/>
      <c r="T530" s="114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8"/>
      <c r="AG530" s="18"/>
    </row>
    <row r="531" spans="2:33" ht="10.5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S531" s="19"/>
      <c r="T531" s="114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8"/>
      <c r="AG531" s="18"/>
    </row>
    <row r="532" spans="2:33" ht="10.5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S532" s="19"/>
      <c r="T532" s="114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8"/>
      <c r="AG532" s="18"/>
    </row>
    <row r="533" spans="4:25" ht="10.5">
      <c r="D533" s="19"/>
      <c r="Y533" s="9"/>
    </row>
    <row r="534" spans="4:25" ht="10.5">
      <c r="D534" s="19"/>
      <c r="Y534" s="9"/>
    </row>
    <row r="535" spans="4:25" ht="10.5">
      <c r="D535" s="19"/>
      <c r="Y535" s="9"/>
    </row>
    <row r="536" spans="4:25" ht="10.5">
      <c r="D536" s="19"/>
      <c r="Y536" s="9"/>
    </row>
    <row r="537" spans="4:25" ht="10.5">
      <c r="D537" s="19"/>
      <c r="Y537" s="9"/>
    </row>
    <row r="538" spans="4:25" ht="10.5">
      <c r="D538" s="19"/>
      <c r="Y538" s="9"/>
    </row>
    <row r="539" spans="4:25" ht="10.5">
      <c r="D539" s="19"/>
      <c r="Y539" s="9"/>
    </row>
    <row r="540" spans="4:25" ht="10.5">
      <c r="D540" s="19"/>
      <c r="Y540" s="9"/>
    </row>
    <row r="541" spans="4:25" ht="10.5">
      <c r="D541" s="19"/>
      <c r="Y541" s="9"/>
    </row>
    <row r="542" spans="4:25" ht="10.5">
      <c r="D542" s="19"/>
      <c r="Y542" s="9"/>
    </row>
    <row r="543" spans="4:25" ht="10.5">
      <c r="D543" s="19"/>
      <c r="Y543" s="9"/>
    </row>
    <row r="544" spans="4:25" ht="10.5">
      <c r="D544" s="19"/>
      <c r="Y544" s="9"/>
    </row>
    <row r="545" ht="10.5">
      <c r="Y545" s="9"/>
    </row>
    <row r="546" ht="10.5">
      <c r="Y546" s="9"/>
    </row>
    <row r="547" ht="10.5">
      <c r="Y547" s="9"/>
    </row>
    <row r="548" ht="10.5">
      <c r="Y548" s="9"/>
    </row>
    <row r="549" ht="10.5">
      <c r="Y549" s="9"/>
    </row>
    <row r="550" ht="10.5">
      <c r="Y550" s="9"/>
    </row>
    <row r="551" ht="10.5">
      <c r="Y551" s="9"/>
    </row>
    <row r="552" ht="10.5">
      <c r="Y552" s="9"/>
    </row>
    <row r="553" ht="10.5">
      <c r="Y553" s="9"/>
    </row>
    <row r="554" ht="10.5">
      <c r="Y554" s="9"/>
    </row>
    <row r="555" ht="10.5">
      <c r="Y555" s="9"/>
    </row>
    <row r="556" ht="10.5">
      <c r="Y556" s="9"/>
    </row>
    <row r="557" ht="10.5">
      <c r="Y557" s="9"/>
    </row>
    <row r="558" ht="10.5">
      <c r="Y558" s="9"/>
    </row>
    <row r="559" ht="10.5">
      <c r="Y559" s="9"/>
    </row>
    <row r="560" ht="10.5">
      <c r="Y560" s="9"/>
    </row>
    <row r="561" ht="10.5">
      <c r="Y561" s="9"/>
    </row>
    <row r="562" ht="10.5">
      <c r="Y562" s="9"/>
    </row>
    <row r="563" ht="10.5">
      <c r="Y563" s="9"/>
    </row>
    <row r="564" ht="10.5">
      <c r="Y564" s="9"/>
    </row>
    <row r="565" ht="10.5">
      <c r="Y565" s="9"/>
    </row>
    <row r="566" ht="10.5">
      <c r="Y566" s="9"/>
    </row>
    <row r="567" ht="10.5">
      <c r="Y567" s="9"/>
    </row>
    <row r="568" ht="10.5">
      <c r="Y568" s="9"/>
    </row>
    <row r="569" ht="10.5">
      <c r="Y569" s="9"/>
    </row>
    <row r="570" ht="10.5">
      <c r="Y570" s="9"/>
    </row>
    <row r="571" ht="10.5">
      <c r="Y571" s="9"/>
    </row>
    <row r="572" ht="10.5">
      <c r="Y572" s="9"/>
    </row>
    <row r="573" ht="10.5">
      <c r="Y573" s="9"/>
    </row>
    <row r="574" ht="10.5">
      <c r="Y574" s="9"/>
    </row>
    <row r="575" ht="10.5">
      <c r="Y575" s="9"/>
    </row>
    <row r="576" ht="10.5">
      <c r="Y576" s="9"/>
    </row>
    <row r="577" ht="10.5">
      <c r="Y577" s="9"/>
    </row>
    <row r="578" ht="10.5">
      <c r="Y578" s="9"/>
    </row>
    <row r="579" ht="10.5">
      <c r="Y579" s="9"/>
    </row>
    <row r="580" ht="10.5">
      <c r="Y580" s="9"/>
    </row>
    <row r="581" ht="10.5">
      <c r="Y581" s="9"/>
    </row>
    <row r="582" ht="10.5">
      <c r="Y582" s="9"/>
    </row>
    <row r="583" ht="10.5">
      <c r="Y583" s="9"/>
    </row>
    <row r="584" ht="10.5">
      <c r="Y584" s="9"/>
    </row>
    <row r="585" ht="10.5">
      <c r="Y585" s="9"/>
    </row>
    <row r="586" ht="10.5">
      <c r="Y586" s="9"/>
    </row>
    <row r="587" ht="10.5">
      <c r="Y587" s="9"/>
    </row>
    <row r="588" ht="10.5">
      <c r="Y588" s="9"/>
    </row>
    <row r="589" ht="10.5">
      <c r="Y589" s="9"/>
    </row>
    <row r="590" ht="10.5">
      <c r="Y590" s="9"/>
    </row>
    <row r="591" ht="10.5">
      <c r="Y591" s="9"/>
    </row>
    <row r="592" ht="10.5">
      <c r="Y592" s="9"/>
    </row>
    <row r="593" ht="10.5">
      <c r="Y593" s="9"/>
    </row>
    <row r="594" ht="10.5">
      <c r="Y594" s="9"/>
    </row>
    <row r="595" ht="10.5">
      <c r="Y595" s="9"/>
    </row>
    <row r="596" ht="10.5">
      <c r="Y596" s="9"/>
    </row>
    <row r="597" ht="10.5">
      <c r="Y597" s="9"/>
    </row>
    <row r="598" ht="10.5">
      <c r="Y598" s="9"/>
    </row>
    <row r="599" ht="10.5">
      <c r="Y599" s="9"/>
    </row>
    <row r="600" ht="10.5">
      <c r="Y600" s="9"/>
    </row>
    <row r="601" ht="10.5">
      <c r="Y601" s="9"/>
    </row>
    <row r="602" ht="10.5">
      <c r="Y602" s="9"/>
    </row>
    <row r="603" ht="10.5">
      <c r="Y603" s="9"/>
    </row>
    <row r="604" ht="10.5">
      <c r="Y604" s="9"/>
    </row>
    <row r="605" ht="10.5">
      <c r="Y605" s="9"/>
    </row>
    <row r="606" ht="10.5">
      <c r="Y606" s="9"/>
    </row>
    <row r="607" ht="10.5">
      <c r="Y607" s="9"/>
    </row>
    <row r="608" ht="10.5">
      <c r="Y608" s="9"/>
    </row>
    <row r="609" ht="10.5">
      <c r="Y609" s="9"/>
    </row>
    <row r="610" ht="10.5">
      <c r="Y610" s="9"/>
    </row>
    <row r="611" ht="10.5">
      <c r="Y611" s="9"/>
    </row>
    <row r="612" ht="10.5">
      <c r="Y612" s="9"/>
    </row>
    <row r="613" ht="10.5">
      <c r="Y613" s="9"/>
    </row>
    <row r="614" ht="10.5">
      <c r="Y614" s="9"/>
    </row>
    <row r="615" ht="10.5">
      <c r="Y615" s="9"/>
    </row>
    <row r="616" ht="10.5">
      <c r="Y616" s="9"/>
    </row>
    <row r="617" ht="10.5">
      <c r="Y617" s="9"/>
    </row>
    <row r="618" ht="10.5">
      <c r="Y618" s="9"/>
    </row>
    <row r="619" ht="10.5">
      <c r="Y619" s="9"/>
    </row>
    <row r="620" ht="10.5">
      <c r="Y620" s="9"/>
    </row>
    <row r="621" ht="10.5">
      <c r="Y621" s="9"/>
    </row>
    <row r="622" ht="10.5">
      <c r="Y622" s="9"/>
    </row>
    <row r="623" ht="10.5">
      <c r="Y623" s="9"/>
    </row>
    <row r="624" ht="10.5">
      <c r="Y624" s="9"/>
    </row>
    <row r="625" ht="10.5">
      <c r="Y625" s="9"/>
    </row>
    <row r="626" ht="10.5">
      <c r="Y626" s="9"/>
    </row>
    <row r="627" ht="10.5">
      <c r="Y627" s="9"/>
    </row>
    <row r="628" ht="10.5">
      <c r="Y628" s="9"/>
    </row>
    <row r="629" ht="10.5">
      <c r="Y629" s="9"/>
    </row>
    <row r="630" ht="10.5">
      <c r="Y630" s="9"/>
    </row>
    <row r="631" ht="10.5">
      <c r="Y631" s="9"/>
    </row>
    <row r="632" ht="10.5">
      <c r="Y632" s="9"/>
    </row>
    <row r="633" ht="10.5">
      <c r="Y633" s="9"/>
    </row>
    <row r="634" ht="10.5">
      <c r="Y634" s="9"/>
    </row>
    <row r="635" ht="10.5">
      <c r="Y635" s="9"/>
    </row>
    <row r="636" ht="10.5">
      <c r="Y636" s="9"/>
    </row>
    <row r="637" ht="10.5">
      <c r="Y637" s="9"/>
    </row>
    <row r="638" ht="10.5">
      <c r="Y638" s="9"/>
    </row>
    <row r="639" ht="10.5">
      <c r="Y639" s="9"/>
    </row>
    <row r="640" ht="10.5">
      <c r="Y640" s="9"/>
    </row>
    <row r="641" ht="10.5">
      <c r="Y641" s="9"/>
    </row>
    <row r="642" ht="10.5">
      <c r="Y642" s="9"/>
    </row>
    <row r="643" ht="10.5">
      <c r="Y643" s="9"/>
    </row>
    <row r="644" ht="10.5">
      <c r="Y644" s="9"/>
    </row>
    <row r="645" ht="10.5">
      <c r="Y645" s="9"/>
    </row>
    <row r="646" ht="10.5">
      <c r="Y646" s="9"/>
    </row>
    <row r="647" ht="10.5">
      <c r="Y647" s="9"/>
    </row>
    <row r="648" ht="10.5">
      <c r="Y648" s="9"/>
    </row>
    <row r="649" ht="10.5">
      <c r="Y649" s="9"/>
    </row>
    <row r="650" ht="10.5">
      <c r="Y650" s="9"/>
    </row>
    <row r="651" ht="10.5">
      <c r="Y651" s="9"/>
    </row>
    <row r="652" ht="10.5">
      <c r="Y652" s="9"/>
    </row>
    <row r="653" ht="10.5">
      <c r="Y653" s="9"/>
    </row>
    <row r="654" ht="10.5">
      <c r="Y654" s="9"/>
    </row>
    <row r="655" ht="10.5">
      <c r="Y655" s="9"/>
    </row>
    <row r="656" ht="10.5">
      <c r="Y656" s="9"/>
    </row>
    <row r="657" ht="10.5">
      <c r="Y657" s="9"/>
    </row>
    <row r="658" ht="10.5">
      <c r="Y658" s="9"/>
    </row>
    <row r="659" ht="10.5">
      <c r="Y659" s="9"/>
    </row>
    <row r="660" ht="10.5">
      <c r="Y660" s="9"/>
    </row>
    <row r="661" ht="10.5">
      <c r="Y661" s="9"/>
    </row>
    <row r="662" ht="10.5">
      <c r="Y662" s="9"/>
    </row>
    <row r="663" ht="10.5">
      <c r="Y663" s="9"/>
    </row>
    <row r="664" ht="10.5">
      <c r="Y664" s="9"/>
    </row>
    <row r="665" ht="10.5">
      <c r="Y665" s="9"/>
    </row>
    <row r="666" ht="10.5">
      <c r="Y666" s="9"/>
    </row>
    <row r="667" ht="10.5">
      <c r="Y667" s="9"/>
    </row>
    <row r="668" ht="10.5">
      <c r="Y668" s="9"/>
    </row>
    <row r="669" ht="10.5">
      <c r="Y669" s="9"/>
    </row>
    <row r="670" ht="10.5">
      <c r="Y670" s="9"/>
    </row>
    <row r="671" ht="10.5">
      <c r="Y671" s="9"/>
    </row>
    <row r="672" ht="10.5">
      <c r="Y672" s="9"/>
    </row>
    <row r="673" ht="10.5">
      <c r="Y673" s="9"/>
    </row>
    <row r="674" ht="10.5">
      <c r="Y674" s="9"/>
    </row>
    <row r="675" ht="10.5">
      <c r="Y675" s="9"/>
    </row>
    <row r="676" ht="10.5">
      <c r="Y676" s="9"/>
    </row>
    <row r="677" ht="10.5">
      <c r="Y677" s="9"/>
    </row>
    <row r="678" ht="10.5">
      <c r="Y678" s="9"/>
    </row>
    <row r="679" ht="10.5">
      <c r="Y679" s="9"/>
    </row>
    <row r="680" ht="10.5">
      <c r="Y680" s="9"/>
    </row>
    <row r="681" ht="10.5">
      <c r="Y681" s="9"/>
    </row>
    <row r="682" ht="10.5">
      <c r="Y682" s="9"/>
    </row>
    <row r="683" ht="10.5">
      <c r="Y683" s="9"/>
    </row>
    <row r="684" ht="10.5">
      <c r="Y684" s="9"/>
    </row>
    <row r="685" ht="10.5">
      <c r="Y685" s="9"/>
    </row>
    <row r="686" ht="10.5">
      <c r="Y686" s="9"/>
    </row>
    <row r="687" ht="10.5">
      <c r="Y687" s="9"/>
    </row>
    <row r="688" ht="10.5">
      <c r="Y688" s="9"/>
    </row>
    <row r="689" ht="10.5">
      <c r="Y689" s="9"/>
    </row>
    <row r="690" ht="10.5">
      <c r="Y690" s="9"/>
    </row>
    <row r="691" ht="10.5">
      <c r="Y691" s="9"/>
    </row>
    <row r="692" ht="10.5">
      <c r="Y692" s="9"/>
    </row>
    <row r="693" ht="10.5">
      <c r="Y693" s="9"/>
    </row>
    <row r="694" ht="10.5">
      <c r="Y694" s="9"/>
    </row>
    <row r="695" ht="10.5">
      <c r="Y695" s="9"/>
    </row>
    <row r="696" ht="10.5">
      <c r="Y696" s="9"/>
    </row>
    <row r="697" ht="10.5">
      <c r="Y697" s="9"/>
    </row>
    <row r="698" ht="10.5">
      <c r="Y698" s="9"/>
    </row>
    <row r="699" ht="10.5">
      <c r="Y699" s="9"/>
    </row>
    <row r="700" ht="10.5">
      <c r="Y700" s="9"/>
    </row>
    <row r="701" ht="10.5">
      <c r="Y701" s="9"/>
    </row>
    <row r="702" ht="10.5">
      <c r="Y702" s="9"/>
    </row>
    <row r="703" ht="10.5">
      <c r="Y703" s="9"/>
    </row>
    <row r="704" ht="10.5">
      <c r="Y704" s="9"/>
    </row>
    <row r="705" ht="10.5">
      <c r="Y705" s="9"/>
    </row>
    <row r="706" ht="10.5">
      <c r="Y706" s="9"/>
    </row>
    <row r="707" ht="10.5">
      <c r="Y707" s="9"/>
    </row>
    <row r="708" ht="10.5">
      <c r="Y708" s="9"/>
    </row>
    <row r="709" ht="10.5">
      <c r="Y709" s="9"/>
    </row>
    <row r="710" ht="10.5">
      <c r="Y710" s="9"/>
    </row>
    <row r="711" ht="10.5">
      <c r="Y711" s="9"/>
    </row>
    <row r="712" ht="10.5">
      <c r="Y712" s="9"/>
    </row>
    <row r="713" ht="10.5">
      <c r="Y713" s="9"/>
    </row>
    <row r="714" ht="10.5">
      <c r="Y714" s="9"/>
    </row>
    <row r="715" ht="10.5">
      <c r="Y715" s="9"/>
    </row>
    <row r="716" ht="10.5">
      <c r="Y716" s="9"/>
    </row>
    <row r="717" ht="10.5">
      <c r="Y717" s="9"/>
    </row>
    <row r="718" ht="10.5">
      <c r="Y718" s="9"/>
    </row>
    <row r="719" ht="10.5">
      <c r="Y719" s="9"/>
    </row>
    <row r="720" ht="10.5">
      <c r="Y720" s="9"/>
    </row>
    <row r="721" ht="10.5">
      <c r="Y721" s="9"/>
    </row>
    <row r="722" ht="10.5">
      <c r="Y722" s="9"/>
    </row>
    <row r="723" ht="10.5">
      <c r="Y723" s="9"/>
    </row>
    <row r="724" ht="10.5">
      <c r="Y724" s="9"/>
    </row>
    <row r="725" ht="10.5">
      <c r="Y725" s="9"/>
    </row>
    <row r="726" ht="10.5">
      <c r="Y726" s="9"/>
    </row>
    <row r="727" ht="10.5">
      <c r="Y727" s="9"/>
    </row>
    <row r="728" ht="10.5">
      <c r="Y728" s="9"/>
    </row>
    <row r="729" ht="10.5">
      <c r="Y729" s="9"/>
    </row>
    <row r="730" ht="10.5">
      <c r="Y730" s="9"/>
    </row>
    <row r="731" ht="10.5">
      <c r="Y731" s="9"/>
    </row>
    <row r="732" ht="10.5">
      <c r="Y732" s="9"/>
    </row>
    <row r="733" ht="10.5">
      <c r="Y733" s="9"/>
    </row>
    <row r="734" ht="10.5">
      <c r="Y734" s="9"/>
    </row>
    <row r="735" ht="10.5">
      <c r="Y735" s="9"/>
    </row>
    <row r="736" ht="10.5">
      <c r="Y736" s="9"/>
    </row>
    <row r="737" ht="10.5">
      <c r="Y737" s="9"/>
    </row>
    <row r="738" ht="10.5">
      <c r="Y738" s="9"/>
    </row>
    <row r="739" ht="10.5">
      <c r="Y739" s="9"/>
    </row>
    <row r="740" ht="10.5">
      <c r="Y740" s="9"/>
    </row>
    <row r="741" ht="10.5">
      <c r="Y741" s="9"/>
    </row>
    <row r="742" ht="10.5">
      <c r="Y742" s="9"/>
    </row>
    <row r="743" ht="10.5">
      <c r="Y743" s="9"/>
    </row>
    <row r="744" ht="10.5">
      <c r="Y744" s="9"/>
    </row>
    <row r="745" ht="10.5">
      <c r="Y745" s="9"/>
    </row>
    <row r="746" ht="10.5">
      <c r="Y746" s="9"/>
    </row>
    <row r="747" ht="10.5">
      <c r="Y747" s="9"/>
    </row>
    <row r="748" ht="10.5">
      <c r="Y748" s="9"/>
    </row>
    <row r="749" ht="10.5">
      <c r="Y749" s="9"/>
    </row>
    <row r="750" ht="10.5">
      <c r="Y750" s="9"/>
    </row>
    <row r="751" ht="10.5">
      <c r="Y751" s="9"/>
    </row>
    <row r="752" ht="10.5">
      <c r="Y752" s="9"/>
    </row>
    <row r="753" ht="10.5">
      <c r="Y753" s="9"/>
    </row>
    <row r="754" ht="10.5">
      <c r="Y754" s="9"/>
    </row>
    <row r="755" ht="10.5">
      <c r="Y755" s="9"/>
    </row>
    <row r="756" ht="10.5">
      <c r="Y756" s="9"/>
    </row>
    <row r="757" ht="10.5">
      <c r="Y757" s="9"/>
    </row>
    <row r="758" ht="10.5">
      <c r="Y758" s="9"/>
    </row>
    <row r="759" ht="10.5">
      <c r="Y759" s="9"/>
    </row>
    <row r="760" ht="10.5">
      <c r="Y760" s="9"/>
    </row>
    <row r="761" ht="10.5">
      <c r="Y761" s="9"/>
    </row>
    <row r="762" ht="10.5">
      <c r="Y762" s="9"/>
    </row>
    <row r="763" ht="10.5">
      <c r="Y763" s="9"/>
    </row>
    <row r="764" ht="10.5">
      <c r="Y764" s="9"/>
    </row>
    <row r="765" ht="10.5">
      <c r="Y765" s="9"/>
    </row>
    <row r="766" ht="10.5">
      <c r="Y766" s="9"/>
    </row>
    <row r="767" ht="10.5">
      <c r="Y767" s="9"/>
    </row>
    <row r="768" ht="10.5">
      <c r="Y768" s="9"/>
    </row>
    <row r="769" ht="10.5">
      <c r="Y769" s="9"/>
    </row>
    <row r="770" ht="10.5">
      <c r="Y770" s="9"/>
    </row>
    <row r="771" ht="10.5">
      <c r="Y771" s="9"/>
    </row>
    <row r="772" ht="10.5">
      <c r="Y772" s="9"/>
    </row>
    <row r="773" ht="10.5">
      <c r="Y773" s="9"/>
    </row>
    <row r="774" ht="10.5">
      <c r="Y774" s="9"/>
    </row>
    <row r="775" ht="10.5">
      <c r="Y775" s="9"/>
    </row>
    <row r="776" ht="10.5">
      <c r="Y776" s="9"/>
    </row>
    <row r="777" ht="10.5">
      <c r="Y777" s="9"/>
    </row>
    <row r="778" ht="10.5">
      <c r="Y778" s="9"/>
    </row>
    <row r="779" ht="10.5">
      <c r="Y779" s="9"/>
    </row>
    <row r="780" ht="10.5">
      <c r="Y780" s="9"/>
    </row>
    <row r="781" ht="10.5">
      <c r="Y781" s="9"/>
    </row>
    <row r="782" ht="10.5">
      <c r="Y782" s="9"/>
    </row>
    <row r="783" ht="10.5">
      <c r="Y783" s="9"/>
    </row>
    <row r="784" ht="10.5">
      <c r="Y784" s="9"/>
    </row>
    <row r="785" ht="10.5">
      <c r="Y785" s="9"/>
    </row>
    <row r="786" ht="10.5">
      <c r="Y786" s="9"/>
    </row>
    <row r="787" ht="10.5">
      <c r="Y787" s="9"/>
    </row>
    <row r="788" ht="10.5">
      <c r="Y788" s="9"/>
    </row>
    <row r="789" ht="10.5">
      <c r="Y789" s="9"/>
    </row>
    <row r="790" ht="10.5">
      <c r="Y790" s="9"/>
    </row>
    <row r="791" ht="10.5">
      <c r="Y791" s="9"/>
    </row>
    <row r="792" ht="10.5">
      <c r="Y792" s="9"/>
    </row>
    <row r="793" ht="10.5">
      <c r="Y793" s="9"/>
    </row>
    <row r="794" ht="10.5">
      <c r="Y794" s="9"/>
    </row>
    <row r="795" ht="10.5">
      <c r="Y795" s="9"/>
    </row>
    <row r="796" ht="10.5">
      <c r="Y796" s="9"/>
    </row>
    <row r="797" ht="10.5">
      <c r="Y797" s="9"/>
    </row>
    <row r="798" ht="10.5">
      <c r="Y798" s="9"/>
    </row>
    <row r="799" ht="10.5">
      <c r="Y799" s="9"/>
    </row>
    <row r="800" ht="10.5">
      <c r="Y800" s="9"/>
    </row>
    <row r="801" ht="10.5">
      <c r="Y801" s="9"/>
    </row>
    <row r="802" ht="10.5">
      <c r="Y802" s="9"/>
    </row>
    <row r="803" ht="10.5">
      <c r="Y803" s="9"/>
    </row>
    <row r="804" ht="10.5">
      <c r="Y804" s="9"/>
    </row>
    <row r="805" ht="10.5">
      <c r="Y805" s="9"/>
    </row>
    <row r="806" ht="10.5">
      <c r="Y806" s="9"/>
    </row>
    <row r="807" ht="10.5">
      <c r="Y807" s="9"/>
    </row>
    <row r="808" ht="10.5">
      <c r="Y808" s="9"/>
    </row>
    <row r="809" ht="10.5">
      <c r="Y809" s="9"/>
    </row>
    <row r="810" ht="10.5">
      <c r="Y810" s="9"/>
    </row>
    <row r="811" ht="10.5">
      <c r="Y811" s="9"/>
    </row>
    <row r="812" ht="10.5">
      <c r="Y812" s="9"/>
    </row>
    <row r="813" ht="10.5">
      <c r="Y813" s="9"/>
    </row>
    <row r="814" ht="10.5">
      <c r="Y814" s="9"/>
    </row>
    <row r="815" ht="10.5">
      <c r="Y815" s="9"/>
    </row>
    <row r="816" ht="10.5">
      <c r="Y816" s="9"/>
    </row>
    <row r="817" ht="10.5">
      <c r="Y817" s="9"/>
    </row>
    <row r="818" ht="10.5">
      <c r="Y818" s="9"/>
    </row>
    <row r="819" ht="10.5">
      <c r="Y819" s="9"/>
    </row>
    <row r="820" ht="10.5">
      <c r="Y820" s="9"/>
    </row>
    <row r="821" ht="10.5">
      <c r="Y821" s="9"/>
    </row>
    <row r="822" ht="10.5">
      <c r="Y822" s="9"/>
    </row>
    <row r="823" ht="10.5">
      <c r="Y823" s="9"/>
    </row>
    <row r="824" ht="10.5">
      <c r="Y824" s="9"/>
    </row>
    <row r="825" ht="10.5">
      <c r="Y825" s="9"/>
    </row>
    <row r="826" ht="10.5">
      <c r="Y826" s="9"/>
    </row>
    <row r="827" ht="10.5">
      <c r="Y827" s="9"/>
    </row>
    <row r="828" ht="10.5">
      <c r="Y828" s="9"/>
    </row>
    <row r="829" ht="10.5">
      <c r="Y829" s="9"/>
    </row>
    <row r="830" ht="10.5">
      <c r="Y830" s="9"/>
    </row>
    <row r="831" ht="10.5">
      <c r="Y831" s="9"/>
    </row>
    <row r="832" ht="10.5">
      <c r="Y832" s="9"/>
    </row>
    <row r="833" ht="10.5">
      <c r="Y833" s="9"/>
    </row>
    <row r="834" ht="10.5">
      <c r="Y834" s="9"/>
    </row>
    <row r="835" ht="10.5">
      <c r="Y835" s="9"/>
    </row>
    <row r="836" ht="10.5">
      <c r="Y836" s="9"/>
    </row>
    <row r="837" ht="10.5">
      <c r="Y837" s="9"/>
    </row>
    <row r="838" ht="10.5">
      <c r="Y838" s="9"/>
    </row>
    <row r="839" ht="10.5">
      <c r="Y839" s="9"/>
    </row>
    <row r="840" ht="10.5">
      <c r="Y840" s="9"/>
    </row>
    <row r="841" ht="10.5">
      <c r="Y841" s="9"/>
    </row>
    <row r="842" ht="10.5">
      <c r="Y842" s="9"/>
    </row>
    <row r="843" ht="10.5">
      <c r="Y843" s="9"/>
    </row>
    <row r="844" ht="10.5">
      <c r="Y844" s="9"/>
    </row>
    <row r="845" ht="10.5">
      <c r="Y845" s="9"/>
    </row>
    <row r="846" ht="10.5">
      <c r="Y846" s="9"/>
    </row>
    <row r="847" ht="10.5">
      <c r="Y847" s="9"/>
    </row>
    <row r="848" ht="10.5">
      <c r="Y848" s="9"/>
    </row>
    <row r="849" ht="10.5">
      <c r="Y849" s="9"/>
    </row>
    <row r="850" ht="10.5">
      <c r="Y850" s="9"/>
    </row>
    <row r="851" ht="10.5">
      <c r="Y851" s="9"/>
    </row>
    <row r="852" ht="10.5">
      <c r="Y852" s="9"/>
    </row>
    <row r="853" ht="10.5">
      <c r="Y853" s="9"/>
    </row>
    <row r="854" ht="10.5">
      <c r="Y854" s="9"/>
    </row>
    <row r="855" ht="10.5">
      <c r="Y855" s="9"/>
    </row>
    <row r="856" ht="10.5">
      <c r="Y856" s="9"/>
    </row>
    <row r="857" ht="10.5">
      <c r="Y857" s="9"/>
    </row>
    <row r="858" ht="10.5">
      <c r="Y858" s="9"/>
    </row>
    <row r="859" ht="10.5">
      <c r="Y859" s="9"/>
    </row>
    <row r="860" ht="10.5">
      <c r="Y860" s="9"/>
    </row>
    <row r="861" ht="10.5">
      <c r="Y861" s="9"/>
    </row>
    <row r="862" ht="10.5">
      <c r="Y862" s="9"/>
    </row>
    <row r="863" ht="10.5">
      <c r="Y863" s="9"/>
    </row>
    <row r="864" ht="10.5">
      <c r="Y864" s="9"/>
    </row>
    <row r="865" ht="10.5">
      <c r="Y865" s="9"/>
    </row>
    <row r="866" ht="10.5">
      <c r="Y866" s="9"/>
    </row>
    <row r="867" ht="10.5">
      <c r="Y867" s="9"/>
    </row>
    <row r="868" ht="10.5">
      <c r="Y868" s="9"/>
    </row>
    <row r="869" ht="10.5">
      <c r="Y869" s="9"/>
    </row>
    <row r="870" ht="10.5">
      <c r="Y870" s="9"/>
    </row>
    <row r="871" ht="10.5">
      <c r="Y871" s="9"/>
    </row>
    <row r="872" ht="10.5">
      <c r="Y872" s="9"/>
    </row>
    <row r="873" ht="10.5">
      <c r="Y873" s="9"/>
    </row>
    <row r="874" ht="10.5">
      <c r="Y874" s="9"/>
    </row>
    <row r="875" ht="10.5">
      <c r="Y875" s="9"/>
    </row>
    <row r="876" ht="10.5">
      <c r="Y876" s="9"/>
    </row>
    <row r="877" ht="10.5">
      <c r="Y877" s="9"/>
    </row>
    <row r="878" ht="10.5">
      <c r="Y878" s="9"/>
    </row>
    <row r="879" ht="10.5">
      <c r="Y879" s="9"/>
    </row>
    <row r="880" ht="10.5">
      <c r="Y880" s="9"/>
    </row>
    <row r="881" ht="10.5">
      <c r="Y881" s="9"/>
    </row>
    <row r="882" ht="10.5">
      <c r="Y882" s="9"/>
    </row>
    <row r="883" ht="10.5">
      <c r="Y883" s="9"/>
    </row>
    <row r="884" ht="10.5">
      <c r="Y884" s="9"/>
    </row>
    <row r="885" ht="10.5">
      <c r="Y885" s="9"/>
    </row>
    <row r="886" ht="10.5">
      <c r="Y886" s="9"/>
    </row>
    <row r="887" ht="10.5">
      <c r="Y887" s="9"/>
    </row>
    <row r="888" ht="10.5">
      <c r="Y888" s="9"/>
    </row>
    <row r="889" ht="10.5">
      <c r="Y889" s="9"/>
    </row>
    <row r="890" ht="10.5">
      <c r="Y890" s="9"/>
    </row>
    <row r="891" ht="10.5">
      <c r="Y891" s="9"/>
    </row>
    <row r="892" ht="10.5">
      <c r="Y892" s="9"/>
    </row>
    <row r="893" ht="10.5">
      <c r="Y893" s="9"/>
    </row>
    <row r="894" ht="10.5">
      <c r="Y894" s="9"/>
    </row>
    <row r="895" ht="10.5">
      <c r="Y895" s="9"/>
    </row>
    <row r="896" ht="10.5">
      <c r="Y896" s="9"/>
    </row>
    <row r="897" ht="10.5">
      <c r="Y897" s="9"/>
    </row>
    <row r="898" ht="10.5">
      <c r="Y898" s="9"/>
    </row>
    <row r="899" ht="10.5">
      <c r="Y899" s="9"/>
    </row>
    <row r="900" ht="10.5">
      <c r="Y900" s="9"/>
    </row>
    <row r="901" ht="10.5">
      <c r="Y901" s="9"/>
    </row>
    <row r="902" ht="10.5">
      <c r="Y902" s="9"/>
    </row>
    <row r="903" ht="10.5">
      <c r="Y903" s="9"/>
    </row>
    <row r="904" ht="10.5">
      <c r="Y904" s="9"/>
    </row>
    <row r="905" ht="10.5">
      <c r="Y905" s="9"/>
    </row>
    <row r="906" ht="10.5">
      <c r="Y906" s="9"/>
    </row>
    <row r="907" ht="10.5">
      <c r="Y907" s="9"/>
    </row>
    <row r="908" ht="10.5">
      <c r="Y908" s="9"/>
    </row>
    <row r="909" ht="10.5">
      <c r="Y909" s="9"/>
    </row>
    <row r="910" ht="10.5">
      <c r="Y910" s="9"/>
    </row>
    <row r="911" ht="10.5">
      <c r="Y911" s="9"/>
    </row>
    <row r="912" ht="10.5">
      <c r="Y912" s="9"/>
    </row>
    <row r="913" ht="10.5">
      <c r="Y913" s="9"/>
    </row>
    <row r="914" ht="10.5">
      <c r="Y914" s="9"/>
    </row>
    <row r="915" ht="10.5">
      <c r="Y915" s="9"/>
    </row>
    <row r="916" ht="10.5">
      <c r="Y916" s="9"/>
    </row>
    <row r="917" ht="10.5">
      <c r="Y917" s="9"/>
    </row>
    <row r="918" ht="10.5">
      <c r="Y918" s="9"/>
    </row>
    <row r="919" ht="10.5">
      <c r="Y919" s="9"/>
    </row>
    <row r="920" ht="10.5">
      <c r="Y920" s="9"/>
    </row>
    <row r="921" ht="10.5">
      <c r="Y921" s="9"/>
    </row>
    <row r="922" ht="10.5">
      <c r="Y922" s="9"/>
    </row>
    <row r="923" ht="10.5">
      <c r="Y923" s="9"/>
    </row>
    <row r="924" ht="10.5">
      <c r="Y924" s="9"/>
    </row>
    <row r="925" ht="10.5">
      <c r="Y925" s="9"/>
    </row>
    <row r="926" ht="10.5">
      <c r="Y926" s="9"/>
    </row>
    <row r="927" ht="10.5">
      <c r="Y927" s="9"/>
    </row>
    <row r="928" ht="10.5">
      <c r="Y928" s="9"/>
    </row>
    <row r="929" ht="10.5">
      <c r="Y929" s="9"/>
    </row>
    <row r="930" ht="10.5">
      <c r="Y930" s="9"/>
    </row>
    <row r="931" ht="10.5">
      <c r="Y931" s="9"/>
    </row>
    <row r="932" ht="10.5">
      <c r="Y932" s="9"/>
    </row>
    <row r="933" ht="10.5">
      <c r="Y933" s="9"/>
    </row>
    <row r="934" ht="10.5">
      <c r="Y934" s="9"/>
    </row>
    <row r="935" ht="10.5">
      <c r="Y935" s="9"/>
    </row>
    <row r="936" ht="10.5">
      <c r="Y936" s="9"/>
    </row>
    <row r="937" ht="10.5">
      <c r="Y937" s="9"/>
    </row>
    <row r="938" ht="10.5">
      <c r="Y938" s="9"/>
    </row>
    <row r="939" ht="10.5">
      <c r="Y939" s="9"/>
    </row>
    <row r="940" ht="10.5">
      <c r="Y940" s="9"/>
    </row>
    <row r="941" ht="10.5">
      <c r="Y941" s="9"/>
    </row>
    <row r="942" ht="10.5">
      <c r="Y942" s="9"/>
    </row>
    <row r="943" ht="10.5">
      <c r="Y943" s="9"/>
    </row>
    <row r="944" ht="10.5">
      <c r="Y944" s="9"/>
    </row>
    <row r="945" ht="10.5">
      <c r="Y945" s="9"/>
    </row>
    <row r="946" ht="10.5">
      <c r="Y946" s="9"/>
    </row>
    <row r="947" ht="10.5">
      <c r="Y947" s="9"/>
    </row>
    <row r="948" ht="10.5">
      <c r="Y948" s="9"/>
    </row>
    <row r="949" ht="10.5">
      <c r="Y949" s="9"/>
    </row>
    <row r="950" ht="10.5">
      <c r="Y950" s="9"/>
    </row>
    <row r="951" ht="10.5">
      <c r="Y951" s="9"/>
    </row>
    <row r="952" ht="10.5">
      <c r="Y952" s="9"/>
    </row>
    <row r="953" ht="10.5">
      <c r="Y953" s="9"/>
    </row>
    <row r="954" ht="10.5">
      <c r="Y954" s="9"/>
    </row>
    <row r="955" ht="10.5">
      <c r="Y955" s="9"/>
    </row>
    <row r="956" ht="10.5">
      <c r="Y956" s="9"/>
    </row>
    <row r="957" ht="10.5">
      <c r="Y957" s="9"/>
    </row>
    <row r="958" ht="10.5">
      <c r="Y958" s="9"/>
    </row>
    <row r="959" ht="10.5">
      <c r="Y959" s="9"/>
    </row>
    <row r="960" ht="10.5">
      <c r="Y960" s="9"/>
    </row>
    <row r="961" ht="10.5">
      <c r="Y961" s="9"/>
    </row>
    <row r="962" ht="10.5">
      <c r="Y962" s="9"/>
    </row>
    <row r="963" ht="10.5">
      <c r="Y963" s="9"/>
    </row>
    <row r="964" ht="10.5">
      <c r="Y964" s="9"/>
    </row>
    <row r="965" ht="10.5">
      <c r="Y965" s="9"/>
    </row>
    <row r="966" ht="10.5">
      <c r="Y966" s="9"/>
    </row>
    <row r="967" ht="10.5">
      <c r="Y967" s="9"/>
    </row>
    <row r="968" ht="10.5">
      <c r="Y968" s="9"/>
    </row>
    <row r="969" ht="10.5">
      <c r="Y969" s="9"/>
    </row>
    <row r="970" ht="10.5">
      <c r="Y970" s="9"/>
    </row>
    <row r="971" ht="10.5">
      <c r="Y971" s="9"/>
    </row>
    <row r="972" ht="10.5">
      <c r="Y972" s="9"/>
    </row>
    <row r="973" ht="10.5">
      <c r="Y973" s="9"/>
    </row>
    <row r="974" ht="10.5">
      <c r="Y974" s="9"/>
    </row>
    <row r="975" ht="10.5">
      <c r="Y975" s="9"/>
    </row>
    <row r="976" ht="10.5">
      <c r="Y976" s="9"/>
    </row>
    <row r="977" ht="10.5">
      <c r="Y977" s="9"/>
    </row>
    <row r="978" ht="10.5">
      <c r="Y978" s="9"/>
    </row>
    <row r="979" ht="10.5">
      <c r="Y979" s="9"/>
    </row>
    <row r="980" ht="10.5">
      <c r="Y980" s="9"/>
    </row>
    <row r="981" ht="10.5">
      <c r="Y981" s="9"/>
    </row>
    <row r="982" ht="10.5">
      <c r="Y982" s="9"/>
    </row>
    <row r="983" ht="10.5">
      <c r="Y983" s="9"/>
    </row>
    <row r="984" ht="10.5">
      <c r="Y984" s="9"/>
    </row>
    <row r="985" ht="10.5">
      <c r="Y985" s="9"/>
    </row>
    <row r="986" ht="10.5">
      <c r="Y986" s="9"/>
    </row>
    <row r="987" ht="10.5">
      <c r="Y987" s="9"/>
    </row>
    <row r="988" ht="10.5">
      <c r="Y988" s="9"/>
    </row>
    <row r="989" ht="10.5">
      <c r="Y989" s="9"/>
    </row>
    <row r="990" ht="10.5">
      <c r="Y990" s="9"/>
    </row>
    <row r="991" ht="10.5">
      <c r="Y991" s="9"/>
    </row>
    <row r="992" ht="10.5">
      <c r="Y992" s="9"/>
    </row>
    <row r="993" ht="10.5">
      <c r="Y993" s="9"/>
    </row>
    <row r="994" ht="10.5">
      <c r="Y994" s="9"/>
    </row>
    <row r="995" ht="10.5">
      <c r="Y995" s="9"/>
    </row>
    <row r="996" ht="10.5">
      <c r="Y996" s="9"/>
    </row>
    <row r="997" ht="10.5">
      <c r="Y997" s="9"/>
    </row>
    <row r="998" ht="10.5">
      <c r="Y998" s="9"/>
    </row>
    <row r="999" ht="10.5">
      <c r="Y999" s="9"/>
    </row>
    <row r="1000" ht="10.5">
      <c r="Y1000" s="9"/>
    </row>
    <row r="1001" ht="10.5">
      <c r="Y1001" s="9"/>
    </row>
    <row r="1002" ht="10.5">
      <c r="Y1002" s="9"/>
    </row>
    <row r="1003" ht="10.5">
      <c r="Y1003" s="9"/>
    </row>
    <row r="1004" ht="10.5">
      <c r="Y1004" s="9"/>
    </row>
    <row r="1005" ht="10.5">
      <c r="Y1005" s="9"/>
    </row>
    <row r="1006" ht="10.5">
      <c r="Y1006" s="9"/>
    </row>
    <row r="1007" ht="10.5">
      <c r="Y1007" s="9"/>
    </row>
    <row r="1008" ht="10.5">
      <c r="Y1008" s="9"/>
    </row>
    <row r="1009" ht="10.5">
      <c r="Y1009" s="9"/>
    </row>
    <row r="1010" ht="10.5">
      <c r="Y1010" s="9"/>
    </row>
    <row r="1011" ht="10.5">
      <c r="Y1011" s="9"/>
    </row>
    <row r="1012" ht="10.5">
      <c r="Y1012" s="9"/>
    </row>
    <row r="1013" ht="10.5">
      <c r="Y1013" s="9"/>
    </row>
    <row r="1014" ht="10.5">
      <c r="Y1014" s="9"/>
    </row>
    <row r="1015" ht="10.5">
      <c r="Y1015" s="9"/>
    </row>
    <row r="1016" ht="10.5">
      <c r="Y1016" s="9"/>
    </row>
    <row r="1017" ht="10.5">
      <c r="Y1017" s="9"/>
    </row>
    <row r="1018" ht="10.5">
      <c r="Y1018" s="9"/>
    </row>
    <row r="1019" ht="10.5">
      <c r="Y1019" s="9"/>
    </row>
    <row r="1020" ht="10.5">
      <c r="Y1020" s="9"/>
    </row>
    <row r="1021" ht="10.5">
      <c r="Y1021" s="9"/>
    </row>
    <row r="1022" ht="10.5">
      <c r="Y1022" s="9"/>
    </row>
    <row r="1023" ht="10.5">
      <c r="Y1023" s="9"/>
    </row>
    <row r="1024" ht="10.5">
      <c r="Y1024" s="9"/>
    </row>
    <row r="1025" ht="10.5">
      <c r="Y1025" s="9"/>
    </row>
    <row r="1026" ht="10.5">
      <c r="Y1026" s="9"/>
    </row>
    <row r="1027" ht="10.5">
      <c r="Y1027" s="9"/>
    </row>
    <row r="1028" ht="10.5">
      <c r="Y1028" s="9"/>
    </row>
    <row r="1029" ht="10.5">
      <c r="Y1029" s="9"/>
    </row>
    <row r="1030" ht="10.5">
      <c r="Y1030" s="9"/>
    </row>
    <row r="1031" ht="10.5">
      <c r="Y1031" s="9"/>
    </row>
    <row r="1032" ht="10.5">
      <c r="Y1032" s="9"/>
    </row>
    <row r="1033" ht="10.5">
      <c r="Y1033" s="9"/>
    </row>
    <row r="1034" ht="10.5">
      <c r="Y1034" s="9"/>
    </row>
    <row r="1035" ht="10.5">
      <c r="Y1035" s="9"/>
    </row>
    <row r="1036" ht="10.5">
      <c r="Y1036" s="9"/>
    </row>
    <row r="1037" ht="10.5">
      <c r="Y1037" s="9"/>
    </row>
    <row r="1038" ht="10.5">
      <c r="Y1038" s="9"/>
    </row>
    <row r="1039" ht="10.5">
      <c r="Y1039" s="9"/>
    </row>
    <row r="1040" ht="10.5">
      <c r="Y1040" s="9"/>
    </row>
    <row r="1041" ht="10.5">
      <c r="Y1041" s="9"/>
    </row>
    <row r="1042" ht="10.5">
      <c r="Y1042" s="9"/>
    </row>
    <row r="1043" ht="10.5">
      <c r="Y1043" s="9"/>
    </row>
    <row r="1044" ht="10.5">
      <c r="Y1044" s="9"/>
    </row>
    <row r="1045" ht="10.5">
      <c r="Y1045" s="9"/>
    </row>
    <row r="1046" ht="10.5">
      <c r="Y1046" s="9"/>
    </row>
    <row r="1047" ht="10.5">
      <c r="Y1047" s="9"/>
    </row>
    <row r="1048" ht="10.5">
      <c r="Y1048" s="9"/>
    </row>
    <row r="1049" ht="10.5">
      <c r="Y1049" s="9"/>
    </row>
    <row r="1050" ht="10.5">
      <c r="Y1050" s="9"/>
    </row>
    <row r="1051" ht="10.5">
      <c r="Y1051" s="9"/>
    </row>
    <row r="1052" ht="10.5">
      <c r="Y1052" s="9"/>
    </row>
    <row r="1053" ht="10.5">
      <c r="Y1053" s="9"/>
    </row>
    <row r="1054" ht="10.5">
      <c r="Y1054" s="9"/>
    </row>
    <row r="1055" ht="10.5">
      <c r="Y1055" s="9"/>
    </row>
    <row r="1056" ht="10.5">
      <c r="Y1056" s="9"/>
    </row>
    <row r="1057" ht="10.5">
      <c r="Y1057" s="9"/>
    </row>
    <row r="1058" ht="10.5">
      <c r="Y1058" s="9"/>
    </row>
    <row r="1059" ht="10.5">
      <c r="Y1059" s="9"/>
    </row>
    <row r="1060" ht="10.5">
      <c r="Y1060" s="9"/>
    </row>
    <row r="1061" ht="10.5">
      <c r="Y1061" s="9"/>
    </row>
    <row r="1062" ht="10.5">
      <c r="Y1062" s="9"/>
    </row>
    <row r="1063" ht="10.5">
      <c r="Y1063" s="9"/>
    </row>
    <row r="1064" ht="10.5">
      <c r="Y1064" s="9"/>
    </row>
    <row r="1065" ht="10.5">
      <c r="Y1065" s="9"/>
    </row>
    <row r="1066" ht="10.5">
      <c r="Y1066" s="9"/>
    </row>
    <row r="1067" ht="10.5">
      <c r="Y1067" s="9"/>
    </row>
    <row r="1068" ht="10.5">
      <c r="Y1068" s="9"/>
    </row>
    <row r="1069" ht="10.5">
      <c r="Y1069" s="9"/>
    </row>
    <row r="1070" ht="10.5">
      <c r="Y1070" s="9"/>
    </row>
    <row r="1071" ht="10.5">
      <c r="Y1071" s="9"/>
    </row>
    <row r="1072" ht="10.5">
      <c r="Y1072" s="9"/>
    </row>
    <row r="1073" ht="10.5">
      <c r="Y1073" s="9"/>
    </row>
    <row r="1074" ht="10.5">
      <c r="Y1074" s="9"/>
    </row>
    <row r="1075" ht="10.5">
      <c r="Y1075" s="9"/>
    </row>
    <row r="1076" ht="10.5">
      <c r="Y1076" s="9"/>
    </row>
    <row r="1077" ht="10.5">
      <c r="Y1077" s="9"/>
    </row>
    <row r="1078" ht="10.5">
      <c r="Y1078" s="9"/>
    </row>
    <row r="1079" ht="10.5">
      <c r="Y1079" s="9"/>
    </row>
    <row r="1080" ht="10.5">
      <c r="Y1080" s="9"/>
    </row>
    <row r="1081" ht="10.5">
      <c r="Y1081" s="9"/>
    </row>
    <row r="1082" ht="10.5">
      <c r="Y1082" s="9"/>
    </row>
    <row r="1083" ht="10.5">
      <c r="Y1083" s="9"/>
    </row>
    <row r="1084" ht="10.5">
      <c r="Y1084" s="9"/>
    </row>
    <row r="1085" ht="10.5">
      <c r="Y1085" s="9"/>
    </row>
    <row r="1086" ht="10.5">
      <c r="Y1086" s="9"/>
    </row>
    <row r="1087" ht="10.5">
      <c r="Y1087" s="9"/>
    </row>
    <row r="1088" ht="10.5">
      <c r="Y1088" s="9"/>
    </row>
    <row r="1089" ht="10.5">
      <c r="Y1089" s="9"/>
    </row>
    <row r="1090" ht="10.5">
      <c r="Y1090" s="9"/>
    </row>
    <row r="1091" ht="10.5">
      <c r="Y1091" s="9"/>
    </row>
    <row r="1092" ht="10.5">
      <c r="Y1092" s="9"/>
    </row>
    <row r="1093" ht="10.5">
      <c r="Y1093" s="9"/>
    </row>
    <row r="1094" ht="10.5">
      <c r="Y1094" s="9"/>
    </row>
    <row r="1095" ht="10.5">
      <c r="Y1095" s="9"/>
    </row>
    <row r="1096" ht="10.5">
      <c r="Y1096" s="9"/>
    </row>
    <row r="1097" ht="10.5">
      <c r="Y1097" s="9"/>
    </row>
    <row r="1098" ht="10.5">
      <c r="Y1098" s="9"/>
    </row>
    <row r="1099" ht="10.5">
      <c r="Y1099" s="9"/>
    </row>
    <row r="1100" ht="10.5">
      <c r="Y1100" s="9"/>
    </row>
    <row r="1101" ht="10.5">
      <c r="Y1101" s="9"/>
    </row>
    <row r="1102" ht="10.5">
      <c r="Y1102" s="9"/>
    </row>
    <row r="1103" ht="10.5">
      <c r="Y1103" s="9"/>
    </row>
    <row r="1104" ht="10.5">
      <c r="Y1104" s="9"/>
    </row>
    <row r="1105" ht="10.5">
      <c r="Y1105" s="9"/>
    </row>
    <row r="1106" ht="10.5">
      <c r="Y1106" s="9"/>
    </row>
    <row r="1107" ht="10.5">
      <c r="Y1107" s="9"/>
    </row>
    <row r="1108" ht="10.5">
      <c r="Y1108" s="9"/>
    </row>
    <row r="1109" ht="10.5">
      <c r="Y1109" s="9"/>
    </row>
    <row r="1110" ht="10.5">
      <c r="Y1110" s="9"/>
    </row>
    <row r="1111" ht="10.5">
      <c r="Y1111" s="9"/>
    </row>
    <row r="1112" ht="10.5">
      <c r="Y1112" s="9"/>
    </row>
    <row r="1113" ht="10.5">
      <c r="Y1113" s="9"/>
    </row>
    <row r="1114" ht="10.5">
      <c r="Y1114" s="9"/>
    </row>
    <row r="1115" ht="10.5">
      <c r="Y1115" s="9"/>
    </row>
    <row r="1116" ht="10.5">
      <c r="Y1116" s="9"/>
    </row>
    <row r="1117" ht="10.5">
      <c r="Y1117" s="9"/>
    </row>
    <row r="1118" ht="10.5">
      <c r="Y1118" s="9"/>
    </row>
    <row r="1119" ht="10.5">
      <c r="Y1119" s="9"/>
    </row>
    <row r="1120" ht="10.5">
      <c r="Y1120" s="9"/>
    </row>
    <row r="1121" ht="10.5">
      <c r="Y1121" s="9"/>
    </row>
    <row r="1122" ht="10.5">
      <c r="Y1122" s="9"/>
    </row>
    <row r="1123" ht="10.5">
      <c r="Y1123" s="9"/>
    </row>
    <row r="1124" ht="10.5">
      <c r="Y1124" s="9"/>
    </row>
    <row r="1125" ht="10.5">
      <c r="Y1125" s="9"/>
    </row>
    <row r="1126" ht="10.5">
      <c r="Y1126" s="9"/>
    </row>
    <row r="1127" ht="10.5">
      <c r="Y1127" s="9"/>
    </row>
    <row r="1128" ht="10.5">
      <c r="Y1128" s="9"/>
    </row>
    <row r="1129" ht="10.5">
      <c r="Y1129" s="9"/>
    </row>
    <row r="1130" ht="10.5">
      <c r="Y1130" s="9"/>
    </row>
    <row r="1131" ht="10.5">
      <c r="Y1131" s="9"/>
    </row>
    <row r="1132" ht="10.5">
      <c r="Y1132" s="9"/>
    </row>
    <row r="1133" ht="10.5">
      <c r="Y1133" s="9"/>
    </row>
    <row r="1134" ht="10.5">
      <c r="Y1134" s="9"/>
    </row>
    <row r="1135" ht="10.5">
      <c r="Y1135" s="9"/>
    </row>
    <row r="1136" ht="10.5">
      <c r="Y1136" s="9"/>
    </row>
    <row r="1137" ht="10.5">
      <c r="Y1137" s="9"/>
    </row>
    <row r="1138" ht="10.5">
      <c r="Y1138" s="9"/>
    </row>
    <row r="1139" ht="10.5">
      <c r="Y1139" s="9"/>
    </row>
    <row r="1140" ht="10.5">
      <c r="Y1140" s="9"/>
    </row>
    <row r="1141" ht="10.5">
      <c r="Y1141" s="9"/>
    </row>
    <row r="1142" ht="10.5">
      <c r="Y1142" s="9"/>
    </row>
    <row r="1143" ht="10.5">
      <c r="Y1143" s="9"/>
    </row>
    <row r="1144" ht="10.5">
      <c r="Y1144" s="9"/>
    </row>
    <row r="1145" ht="10.5">
      <c r="Y1145" s="9"/>
    </row>
    <row r="1146" ht="10.5">
      <c r="Y1146" s="9"/>
    </row>
    <row r="1147" ht="10.5">
      <c r="Y1147" s="9"/>
    </row>
    <row r="1148" ht="10.5">
      <c r="Y1148" s="9"/>
    </row>
    <row r="1149" ht="10.5">
      <c r="Y1149" s="9"/>
    </row>
    <row r="1150" ht="10.5">
      <c r="Y1150" s="9"/>
    </row>
    <row r="1151" ht="10.5">
      <c r="Y1151" s="9"/>
    </row>
    <row r="1152" ht="10.5">
      <c r="Y1152" s="9"/>
    </row>
    <row r="1153" ht="10.5">
      <c r="Y1153" s="9"/>
    </row>
    <row r="1154" ht="10.5">
      <c r="Y1154" s="9"/>
    </row>
    <row r="1155" ht="10.5">
      <c r="Y1155" s="9"/>
    </row>
    <row r="1156" ht="10.5">
      <c r="Y1156" s="9"/>
    </row>
    <row r="1157" ht="10.5">
      <c r="Y1157" s="9"/>
    </row>
    <row r="1158" ht="10.5">
      <c r="Y1158" s="9"/>
    </row>
    <row r="1159" ht="10.5">
      <c r="Y1159" s="9"/>
    </row>
    <row r="1160" ht="10.5">
      <c r="Y1160" s="9"/>
    </row>
    <row r="1161" ht="10.5">
      <c r="Y1161" s="9"/>
    </row>
    <row r="1162" ht="10.5">
      <c r="Y1162" s="9"/>
    </row>
    <row r="1163" ht="10.5">
      <c r="Y1163" s="9"/>
    </row>
    <row r="1164" ht="10.5">
      <c r="Y1164" s="9"/>
    </row>
    <row r="1165" ht="10.5">
      <c r="Y1165" s="9"/>
    </row>
    <row r="1166" ht="10.5">
      <c r="Y1166" s="9"/>
    </row>
    <row r="1167" ht="10.5">
      <c r="Y1167" s="9"/>
    </row>
    <row r="1168" ht="10.5">
      <c r="Y1168" s="9"/>
    </row>
    <row r="1169" ht="10.5">
      <c r="Y1169" s="9"/>
    </row>
    <row r="1170" ht="10.5">
      <c r="Y1170" s="9"/>
    </row>
    <row r="1171" ht="10.5">
      <c r="Y1171" s="9"/>
    </row>
    <row r="1172" ht="10.5">
      <c r="Y1172" s="9"/>
    </row>
    <row r="1173" ht="10.5">
      <c r="Y1173" s="9"/>
    </row>
    <row r="1174" ht="10.5">
      <c r="Y1174" s="9"/>
    </row>
    <row r="1175" ht="10.5">
      <c r="Y1175" s="9"/>
    </row>
    <row r="1176" ht="10.5">
      <c r="Y1176" s="9"/>
    </row>
    <row r="1177" ht="10.5">
      <c r="Y1177" s="9"/>
    </row>
    <row r="1178" ht="10.5">
      <c r="Y1178" s="9"/>
    </row>
    <row r="1179" ht="10.5">
      <c r="Y1179" s="9"/>
    </row>
    <row r="1180" ht="10.5">
      <c r="Y1180" s="9"/>
    </row>
    <row r="1181" ht="10.5">
      <c r="Y1181" s="9"/>
    </row>
    <row r="1182" ht="10.5">
      <c r="Y1182" s="9"/>
    </row>
    <row r="1183" ht="10.5">
      <c r="Y1183" s="9"/>
    </row>
    <row r="1184" ht="10.5">
      <c r="Y1184" s="9"/>
    </row>
    <row r="1185" ht="10.5">
      <c r="Y1185" s="9"/>
    </row>
    <row r="1186" ht="10.5">
      <c r="Y1186" s="9"/>
    </row>
    <row r="1187" ht="10.5">
      <c r="Y1187" s="9"/>
    </row>
    <row r="1188" ht="10.5">
      <c r="Y1188" s="9"/>
    </row>
    <row r="1189" ht="10.5">
      <c r="Y1189" s="9"/>
    </row>
    <row r="1190" ht="10.5">
      <c r="Y1190" s="9"/>
    </row>
    <row r="1191" ht="10.5">
      <c r="Y1191" s="9"/>
    </row>
    <row r="1192" ht="10.5">
      <c r="Y1192" s="9"/>
    </row>
    <row r="1193" ht="10.5">
      <c r="Y1193" s="9"/>
    </row>
    <row r="1194" ht="10.5">
      <c r="Y1194" s="9"/>
    </row>
    <row r="1195" ht="10.5">
      <c r="Y1195" s="9"/>
    </row>
    <row r="1196" ht="10.5">
      <c r="Y1196" s="9"/>
    </row>
    <row r="1197" ht="10.5">
      <c r="Y1197" s="9"/>
    </row>
    <row r="1198" ht="10.5">
      <c r="Y1198" s="9"/>
    </row>
    <row r="1199" ht="10.5">
      <c r="Y1199" s="9"/>
    </row>
    <row r="1200" ht="10.5">
      <c r="Y1200" s="9"/>
    </row>
    <row r="1201" ht="10.5">
      <c r="Y1201" s="9"/>
    </row>
    <row r="1202" ht="10.5">
      <c r="Y1202" s="9"/>
    </row>
    <row r="1203" ht="10.5">
      <c r="Y1203" s="9"/>
    </row>
    <row r="1204" ht="10.5">
      <c r="Y1204" s="9"/>
    </row>
    <row r="1205" ht="10.5">
      <c r="Y1205" s="9"/>
    </row>
    <row r="1206" ht="10.5">
      <c r="Y1206" s="9"/>
    </row>
    <row r="1207" ht="10.5">
      <c r="Y1207" s="9"/>
    </row>
    <row r="1208" ht="10.5">
      <c r="Y1208" s="9"/>
    </row>
    <row r="1209" ht="10.5">
      <c r="Y1209" s="9"/>
    </row>
    <row r="1210" ht="10.5">
      <c r="Y1210" s="9"/>
    </row>
    <row r="1211" ht="10.5">
      <c r="Y1211" s="9"/>
    </row>
    <row r="1212" ht="10.5">
      <c r="Y1212" s="9"/>
    </row>
    <row r="1213" ht="10.5">
      <c r="Y1213" s="9"/>
    </row>
    <row r="1214" ht="10.5">
      <c r="Y1214" s="9"/>
    </row>
    <row r="1215" ht="10.5">
      <c r="Y1215" s="9"/>
    </row>
    <row r="1216" ht="10.5">
      <c r="Y1216" s="9"/>
    </row>
    <row r="1217" ht="10.5">
      <c r="Y1217" s="9"/>
    </row>
    <row r="1218" ht="10.5">
      <c r="Y1218" s="9"/>
    </row>
    <row r="1219" ht="10.5">
      <c r="Y1219" s="9"/>
    </row>
    <row r="1220" ht="10.5">
      <c r="Y1220" s="9"/>
    </row>
    <row r="1221" ht="10.5">
      <c r="Y1221" s="9"/>
    </row>
    <row r="1222" ht="10.5">
      <c r="Y1222" s="9"/>
    </row>
    <row r="1223" ht="10.5">
      <c r="Y1223" s="9"/>
    </row>
    <row r="1224" ht="10.5">
      <c r="Y1224" s="9"/>
    </row>
    <row r="1225" ht="10.5">
      <c r="Y1225" s="9"/>
    </row>
    <row r="1226" ht="10.5">
      <c r="Y1226" s="9"/>
    </row>
    <row r="1227" ht="10.5">
      <c r="Y1227" s="9"/>
    </row>
    <row r="1228" ht="10.5">
      <c r="Y1228" s="9"/>
    </row>
    <row r="1229" ht="10.5">
      <c r="Y1229" s="9"/>
    </row>
    <row r="1230" ht="10.5">
      <c r="Y1230" s="9"/>
    </row>
    <row r="1231" ht="10.5">
      <c r="Y1231" s="9"/>
    </row>
    <row r="1232" ht="10.5">
      <c r="Y1232" s="9"/>
    </row>
    <row r="1233" ht="10.5">
      <c r="Y1233" s="9"/>
    </row>
    <row r="1234" ht="10.5">
      <c r="Y1234" s="9"/>
    </row>
    <row r="1235" ht="10.5">
      <c r="Y1235" s="9"/>
    </row>
    <row r="1236" ht="10.5">
      <c r="Y1236" s="9"/>
    </row>
    <row r="1237" ht="10.5">
      <c r="Y1237" s="9"/>
    </row>
    <row r="1238" ht="10.5">
      <c r="Y1238" s="9"/>
    </row>
    <row r="1239" ht="10.5">
      <c r="Y1239" s="9"/>
    </row>
    <row r="1240" ht="10.5">
      <c r="Y1240" s="9"/>
    </row>
    <row r="1241" ht="10.5">
      <c r="Y1241" s="9"/>
    </row>
    <row r="1242" ht="10.5">
      <c r="Y1242" s="9"/>
    </row>
    <row r="1243" ht="10.5">
      <c r="Y1243" s="9"/>
    </row>
    <row r="1244" ht="10.5">
      <c r="Y1244" s="9"/>
    </row>
    <row r="1245" ht="10.5">
      <c r="Y1245" s="9"/>
    </row>
    <row r="1246" ht="10.5">
      <c r="Y1246" s="9"/>
    </row>
    <row r="1247" ht="10.5">
      <c r="Y1247" s="9"/>
    </row>
    <row r="1248" ht="10.5">
      <c r="Y1248" s="9"/>
    </row>
    <row r="1249" ht="10.5">
      <c r="Y1249" s="9"/>
    </row>
    <row r="1250" ht="10.5">
      <c r="Y1250" s="9"/>
    </row>
    <row r="1251" ht="10.5">
      <c r="Y1251" s="9"/>
    </row>
    <row r="1252" ht="10.5">
      <c r="Y1252" s="9"/>
    </row>
    <row r="1253" ht="10.5">
      <c r="Y1253" s="9"/>
    </row>
    <row r="1254" ht="10.5">
      <c r="Y1254" s="9"/>
    </row>
    <row r="1255" ht="10.5">
      <c r="Y1255" s="9"/>
    </row>
    <row r="1256" ht="10.5">
      <c r="Y1256" s="9"/>
    </row>
    <row r="1257" ht="10.5">
      <c r="Y1257" s="9"/>
    </row>
    <row r="1258" ht="10.5">
      <c r="Y1258" s="9"/>
    </row>
    <row r="1259" ht="10.5">
      <c r="Y1259" s="9"/>
    </row>
    <row r="1260" ht="10.5">
      <c r="Y1260" s="9"/>
    </row>
    <row r="1261" ht="10.5">
      <c r="Y1261" s="9"/>
    </row>
    <row r="1262" ht="10.5">
      <c r="Y1262" s="9"/>
    </row>
    <row r="1263" ht="10.5">
      <c r="Y1263" s="9"/>
    </row>
    <row r="1264" ht="10.5">
      <c r="Y1264" s="9"/>
    </row>
    <row r="1265" ht="10.5">
      <c r="Y1265" s="9"/>
    </row>
    <row r="1266" ht="10.5">
      <c r="Y1266" s="9"/>
    </row>
    <row r="1267" ht="10.5">
      <c r="Y1267" s="9"/>
    </row>
    <row r="1268" ht="10.5">
      <c r="Y1268" s="9"/>
    </row>
    <row r="1269" ht="10.5">
      <c r="Y1269" s="9"/>
    </row>
    <row r="1270" ht="10.5">
      <c r="Y1270" s="9"/>
    </row>
    <row r="1271" ht="10.5">
      <c r="Y1271" s="9"/>
    </row>
    <row r="1272" ht="10.5">
      <c r="Y1272" s="9"/>
    </row>
    <row r="1273" ht="10.5">
      <c r="Y1273" s="9"/>
    </row>
    <row r="1274" ht="10.5">
      <c r="Y1274" s="9"/>
    </row>
    <row r="1275" ht="10.5">
      <c r="Y1275" s="9"/>
    </row>
    <row r="1276" ht="10.5">
      <c r="Y1276" s="9"/>
    </row>
    <row r="1277" ht="10.5">
      <c r="Y1277" s="9"/>
    </row>
    <row r="1278" ht="10.5">
      <c r="Y1278" s="9"/>
    </row>
    <row r="1279" ht="10.5">
      <c r="Y1279" s="9"/>
    </row>
    <row r="1280" ht="10.5">
      <c r="Y1280" s="9"/>
    </row>
    <row r="1281" ht="10.5">
      <c r="Y1281" s="9"/>
    </row>
    <row r="1282" ht="10.5">
      <c r="Y1282" s="9"/>
    </row>
    <row r="1283" ht="10.5">
      <c r="Y1283" s="9"/>
    </row>
    <row r="1284" ht="10.5">
      <c r="Y1284" s="9"/>
    </row>
    <row r="1285" ht="10.5">
      <c r="Y1285" s="9"/>
    </row>
    <row r="1286" ht="10.5">
      <c r="Y1286" s="9"/>
    </row>
    <row r="1287" ht="10.5">
      <c r="Y1287" s="9"/>
    </row>
    <row r="1288" ht="10.5">
      <c r="Y1288" s="9"/>
    </row>
    <row r="1289" ht="10.5">
      <c r="Y1289" s="9"/>
    </row>
    <row r="1290" ht="10.5">
      <c r="Y1290" s="9"/>
    </row>
    <row r="1291" ht="10.5">
      <c r="Y1291" s="9"/>
    </row>
    <row r="1292" ht="10.5">
      <c r="Y1292" s="9"/>
    </row>
    <row r="1293" ht="10.5">
      <c r="Y1293" s="9"/>
    </row>
    <row r="1294" ht="10.5">
      <c r="Y1294" s="9"/>
    </row>
    <row r="1295" ht="10.5">
      <c r="Y1295" s="9"/>
    </row>
    <row r="1296" ht="10.5">
      <c r="Y1296" s="9"/>
    </row>
    <row r="1297" ht="10.5">
      <c r="Y1297" s="9"/>
    </row>
    <row r="1298" ht="10.5">
      <c r="Y1298" s="9"/>
    </row>
    <row r="1299" ht="10.5">
      <c r="Y1299" s="9"/>
    </row>
    <row r="1300" ht="10.5">
      <c r="Y1300" s="9"/>
    </row>
    <row r="1301" ht="10.5">
      <c r="Y1301" s="9"/>
    </row>
    <row r="1302" ht="10.5">
      <c r="Y1302" s="9"/>
    </row>
    <row r="1303" ht="10.5">
      <c r="Y1303" s="9"/>
    </row>
    <row r="1304" ht="10.5">
      <c r="Y1304" s="9"/>
    </row>
    <row r="1305" ht="10.5">
      <c r="Y1305" s="9"/>
    </row>
    <row r="1306" ht="10.5">
      <c r="Y1306" s="9"/>
    </row>
    <row r="1307" ht="10.5">
      <c r="Y1307" s="9"/>
    </row>
    <row r="1308" ht="10.5">
      <c r="Y1308" s="9"/>
    </row>
    <row r="1309" ht="10.5">
      <c r="Y1309" s="9"/>
    </row>
    <row r="1310" ht="10.5">
      <c r="Y1310" s="9"/>
    </row>
    <row r="1311" ht="10.5">
      <c r="Y1311" s="9"/>
    </row>
    <row r="1312" ht="10.5">
      <c r="Y1312" s="9"/>
    </row>
    <row r="1313" ht="10.5">
      <c r="Y1313" s="9"/>
    </row>
    <row r="1314" ht="10.5">
      <c r="Y1314" s="9"/>
    </row>
    <row r="1315" ht="10.5">
      <c r="Y1315" s="9"/>
    </row>
    <row r="1316" ht="10.5">
      <c r="Y1316" s="9"/>
    </row>
    <row r="1317" ht="10.5">
      <c r="Y1317" s="9"/>
    </row>
    <row r="1318" ht="10.5">
      <c r="Y1318" s="9"/>
    </row>
    <row r="1319" ht="10.5">
      <c r="Y1319" s="9"/>
    </row>
    <row r="1320" ht="10.5">
      <c r="Y1320" s="9"/>
    </row>
    <row r="1321" ht="10.5">
      <c r="Y1321" s="9"/>
    </row>
    <row r="1322" ht="10.5">
      <c r="Y1322" s="9"/>
    </row>
    <row r="1323" ht="10.5">
      <c r="Y1323" s="9"/>
    </row>
    <row r="1324" ht="10.5">
      <c r="Y1324" s="9"/>
    </row>
    <row r="1325" ht="10.5">
      <c r="Y1325" s="9"/>
    </row>
    <row r="1326" ht="10.5">
      <c r="Y1326" s="9"/>
    </row>
    <row r="1327" ht="10.5">
      <c r="Y1327" s="9"/>
    </row>
    <row r="1328" ht="10.5">
      <c r="Y1328" s="9"/>
    </row>
    <row r="1329" ht="10.5">
      <c r="Y1329" s="9"/>
    </row>
    <row r="1330" ht="10.5">
      <c r="Y1330" s="9"/>
    </row>
    <row r="1331" ht="10.5">
      <c r="Y1331" s="9"/>
    </row>
    <row r="1332" ht="10.5">
      <c r="Y1332" s="9"/>
    </row>
    <row r="1333" ht="10.5">
      <c r="Y1333" s="9"/>
    </row>
    <row r="1334" ht="10.5">
      <c r="Y1334" s="9"/>
    </row>
    <row r="1335" ht="10.5">
      <c r="Y1335" s="9"/>
    </row>
    <row r="1336" ht="10.5">
      <c r="Y1336" s="9"/>
    </row>
    <row r="1337" ht="10.5">
      <c r="Y1337" s="9"/>
    </row>
    <row r="1338" ht="10.5">
      <c r="Y1338" s="9"/>
    </row>
    <row r="1339" ht="10.5">
      <c r="Y1339" s="9"/>
    </row>
    <row r="1340" ht="10.5">
      <c r="Y1340" s="9"/>
    </row>
    <row r="1341" ht="10.5">
      <c r="Y1341" s="9"/>
    </row>
    <row r="1342" ht="10.5">
      <c r="Y1342" s="9"/>
    </row>
    <row r="1343" ht="10.5">
      <c r="Y1343" s="9"/>
    </row>
    <row r="1344" ht="10.5">
      <c r="Y1344" s="9"/>
    </row>
    <row r="1345" ht="10.5">
      <c r="Y1345" s="9"/>
    </row>
    <row r="1346" ht="10.5">
      <c r="Y1346" s="9"/>
    </row>
    <row r="1347" ht="10.5">
      <c r="Y1347" s="9"/>
    </row>
    <row r="1348" ht="10.5">
      <c r="Y1348" s="9"/>
    </row>
    <row r="1349" ht="10.5">
      <c r="Y1349" s="9"/>
    </row>
    <row r="1350" ht="10.5">
      <c r="Y1350" s="9"/>
    </row>
    <row r="1351" ht="10.5">
      <c r="Y1351" s="9"/>
    </row>
    <row r="1352" ht="10.5">
      <c r="Y1352" s="9"/>
    </row>
    <row r="1353" ht="10.5">
      <c r="Y1353" s="9"/>
    </row>
    <row r="1354" ht="10.5">
      <c r="Y1354" s="9"/>
    </row>
    <row r="1355" ht="10.5">
      <c r="Y1355" s="9"/>
    </row>
    <row r="1356" ht="10.5">
      <c r="Y1356" s="9"/>
    </row>
    <row r="1357" ht="10.5">
      <c r="Y1357" s="9"/>
    </row>
    <row r="1358" ht="10.5">
      <c r="Y1358" s="9"/>
    </row>
    <row r="1359" ht="10.5">
      <c r="Y1359" s="9"/>
    </row>
    <row r="1360" ht="10.5">
      <c r="Y1360" s="9"/>
    </row>
    <row r="1361" ht="10.5">
      <c r="Y1361" s="9"/>
    </row>
    <row r="1362" ht="10.5">
      <c r="Y1362" s="9"/>
    </row>
    <row r="1363" ht="10.5">
      <c r="Y1363" s="9"/>
    </row>
    <row r="1364" ht="10.5">
      <c r="Y1364" s="9"/>
    </row>
    <row r="1365" ht="10.5">
      <c r="Y1365" s="9"/>
    </row>
    <row r="1366" ht="10.5">
      <c r="Y1366" s="9"/>
    </row>
    <row r="1367" ht="10.5">
      <c r="Y1367" s="9"/>
    </row>
    <row r="1368" ht="10.5">
      <c r="Y1368" s="9"/>
    </row>
    <row r="1369" ht="10.5">
      <c r="Y1369" s="9"/>
    </row>
    <row r="1370" ht="10.5">
      <c r="Y1370" s="9"/>
    </row>
    <row r="1371" ht="10.5">
      <c r="Y1371" s="9"/>
    </row>
    <row r="1372" ht="10.5">
      <c r="Y1372" s="9"/>
    </row>
    <row r="1373" ht="10.5">
      <c r="Y1373" s="9"/>
    </row>
    <row r="1374" ht="10.5">
      <c r="Y1374" s="9"/>
    </row>
    <row r="1375" ht="10.5">
      <c r="Y1375" s="9"/>
    </row>
    <row r="1376" ht="10.5">
      <c r="Y1376" s="9"/>
    </row>
    <row r="1377" ht="10.5">
      <c r="Y1377" s="9"/>
    </row>
    <row r="1378" ht="10.5">
      <c r="Y1378" s="9"/>
    </row>
    <row r="1379" ht="10.5">
      <c r="Y1379" s="9"/>
    </row>
    <row r="1380" ht="10.5">
      <c r="Y1380" s="9"/>
    </row>
    <row r="1381" ht="10.5">
      <c r="Y1381" s="9"/>
    </row>
    <row r="1382" ht="10.5">
      <c r="Y1382" s="9"/>
    </row>
    <row r="1383" ht="10.5">
      <c r="Y1383" s="9"/>
    </row>
    <row r="1384" ht="10.5">
      <c r="Y1384" s="9"/>
    </row>
    <row r="1385" ht="10.5">
      <c r="Y1385" s="9"/>
    </row>
    <row r="1386" ht="10.5">
      <c r="Y1386" s="9"/>
    </row>
    <row r="1387" ht="10.5">
      <c r="Y1387" s="9"/>
    </row>
    <row r="1388" ht="10.5">
      <c r="Y1388" s="9"/>
    </row>
    <row r="1389" ht="10.5">
      <c r="Y1389" s="9"/>
    </row>
    <row r="1390" ht="10.5">
      <c r="Y1390" s="9"/>
    </row>
    <row r="1391" ht="10.5">
      <c r="Y1391" s="9"/>
    </row>
    <row r="1392" ht="10.5">
      <c r="Y1392" s="9"/>
    </row>
    <row r="1393" ht="10.5">
      <c r="Y1393" s="9"/>
    </row>
    <row r="1394" ht="10.5">
      <c r="Y1394" s="9"/>
    </row>
    <row r="1395" ht="10.5">
      <c r="Y1395" s="9"/>
    </row>
    <row r="1396" ht="10.5">
      <c r="Y1396" s="9"/>
    </row>
    <row r="1397" ht="10.5">
      <c r="Y1397" s="9"/>
    </row>
    <row r="1398" ht="10.5">
      <c r="Y1398" s="9"/>
    </row>
    <row r="1399" ht="10.5">
      <c r="Y1399" s="9"/>
    </row>
    <row r="1400" ht="10.5">
      <c r="Y1400" s="9"/>
    </row>
    <row r="1401" ht="10.5">
      <c r="Y1401" s="9"/>
    </row>
    <row r="1402" ht="10.5">
      <c r="Y1402" s="9"/>
    </row>
    <row r="1403" ht="10.5">
      <c r="Y1403" s="9"/>
    </row>
    <row r="1404" ht="10.5">
      <c r="Y1404" s="9"/>
    </row>
    <row r="1405" ht="10.5">
      <c r="Y1405" s="9"/>
    </row>
    <row r="1406" ht="10.5">
      <c r="Y1406" s="9"/>
    </row>
    <row r="1407" ht="10.5">
      <c r="Y1407" s="9"/>
    </row>
    <row r="1408" ht="10.5">
      <c r="Y1408" s="9"/>
    </row>
    <row r="1409" ht="10.5">
      <c r="Y1409" s="9"/>
    </row>
    <row r="1410" ht="10.5">
      <c r="Y1410" s="9"/>
    </row>
    <row r="1411" ht="10.5">
      <c r="Y1411" s="9"/>
    </row>
    <row r="1412" ht="10.5">
      <c r="Y1412" s="9"/>
    </row>
    <row r="1413" ht="10.5">
      <c r="Y1413" s="9"/>
    </row>
    <row r="1414" ht="10.5">
      <c r="Y1414" s="9"/>
    </row>
    <row r="1415" ht="10.5">
      <c r="Y1415" s="9"/>
    </row>
    <row r="1416" ht="10.5">
      <c r="Y1416" s="9"/>
    </row>
    <row r="1417" ht="10.5">
      <c r="Y1417" s="9"/>
    </row>
    <row r="1418" ht="10.5">
      <c r="Y1418" s="9"/>
    </row>
    <row r="1419" ht="10.5">
      <c r="Y1419" s="9"/>
    </row>
    <row r="1420" ht="10.5">
      <c r="Y1420" s="9"/>
    </row>
    <row r="1421" ht="10.5">
      <c r="Y1421" s="9"/>
    </row>
    <row r="1422" ht="10.5">
      <c r="Y1422" s="9"/>
    </row>
    <row r="1423" ht="10.5">
      <c r="Y1423" s="9"/>
    </row>
    <row r="1424" ht="10.5">
      <c r="Y1424" s="9"/>
    </row>
    <row r="1425" ht="10.5">
      <c r="Y1425" s="9"/>
    </row>
    <row r="1426" ht="10.5">
      <c r="Y1426" s="9"/>
    </row>
    <row r="1427" ht="10.5">
      <c r="Y1427" s="9"/>
    </row>
    <row r="1428" ht="10.5">
      <c r="Y1428" s="9"/>
    </row>
    <row r="1429" ht="10.5">
      <c r="Y1429" s="9"/>
    </row>
    <row r="1430" ht="10.5">
      <c r="Y1430" s="9"/>
    </row>
    <row r="1431" ht="10.5">
      <c r="Y1431" s="9"/>
    </row>
    <row r="1432" ht="10.5">
      <c r="Y1432" s="9"/>
    </row>
    <row r="1433" ht="10.5">
      <c r="Y1433" s="9"/>
    </row>
    <row r="1434" ht="10.5">
      <c r="Y1434" s="9"/>
    </row>
    <row r="1435" ht="10.5">
      <c r="Y1435" s="9"/>
    </row>
    <row r="1436" ht="10.5">
      <c r="Y1436" s="9"/>
    </row>
    <row r="1437" ht="10.5">
      <c r="Y1437" s="9"/>
    </row>
    <row r="1438" ht="10.5">
      <c r="Y1438" s="9"/>
    </row>
    <row r="1439" ht="10.5">
      <c r="Y1439" s="9"/>
    </row>
    <row r="1440" ht="10.5">
      <c r="Y1440" s="9"/>
    </row>
    <row r="1441" ht="10.5">
      <c r="Y1441" s="9"/>
    </row>
    <row r="1442" ht="10.5">
      <c r="Y1442" s="9"/>
    </row>
    <row r="1443" ht="10.5">
      <c r="Y1443" s="9"/>
    </row>
    <row r="1444" ht="10.5">
      <c r="Y1444" s="9"/>
    </row>
    <row r="1445" ht="10.5">
      <c r="Y1445" s="9"/>
    </row>
    <row r="1446" ht="10.5">
      <c r="Y1446" s="9"/>
    </row>
    <row r="1447" ht="10.5">
      <c r="Y1447" s="9"/>
    </row>
    <row r="1448" ht="10.5">
      <c r="Y1448" s="9"/>
    </row>
    <row r="1449" ht="10.5">
      <c r="Y1449" s="9"/>
    </row>
    <row r="1450" ht="10.5">
      <c r="Y1450" s="9"/>
    </row>
    <row r="1451" ht="10.5">
      <c r="Y1451" s="9"/>
    </row>
    <row r="1452" ht="10.5">
      <c r="Y1452" s="9"/>
    </row>
    <row r="1453" ht="10.5">
      <c r="Y1453" s="9"/>
    </row>
    <row r="1454" ht="10.5">
      <c r="Y1454" s="9"/>
    </row>
    <row r="1455" ht="10.5">
      <c r="Y1455" s="9"/>
    </row>
    <row r="1456" ht="10.5">
      <c r="Y1456" s="9"/>
    </row>
    <row r="1457" ht="10.5">
      <c r="Y1457" s="9"/>
    </row>
    <row r="1458" ht="10.5">
      <c r="Y1458" s="9"/>
    </row>
    <row r="1459" ht="10.5">
      <c r="Y1459" s="9"/>
    </row>
    <row r="1460" ht="10.5">
      <c r="Y1460" s="9"/>
    </row>
    <row r="1461" ht="10.5">
      <c r="Y1461" s="9"/>
    </row>
    <row r="1462" ht="10.5">
      <c r="Y1462" s="9"/>
    </row>
    <row r="1463" ht="10.5">
      <c r="Y1463" s="9"/>
    </row>
    <row r="1464" ht="10.5">
      <c r="Y1464" s="9"/>
    </row>
    <row r="1465" ht="10.5">
      <c r="Y1465" s="9"/>
    </row>
    <row r="1466" ht="10.5">
      <c r="Y1466" s="9"/>
    </row>
    <row r="1467" ht="10.5">
      <c r="Y1467" s="9"/>
    </row>
    <row r="1468" ht="10.5">
      <c r="Y1468" s="9"/>
    </row>
    <row r="1469" ht="10.5">
      <c r="Y1469" s="9"/>
    </row>
    <row r="1470" ht="10.5">
      <c r="Y1470" s="9"/>
    </row>
    <row r="1471" ht="10.5">
      <c r="Y1471" s="9"/>
    </row>
    <row r="1472" ht="10.5">
      <c r="Y1472" s="9"/>
    </row>
    <row r="1473" ht="10.5">
      <c r="Y1473" s="9"/>
    </row>
    <row r="1474" ht="10.5">
      <c r="Y1474" s="9"/>
    </row>
    <row r="1475" ht="10.5">
      <c r="Y1475" s="9"/>
    </row>
    <row r="1476" ht="10.5">
      <c r="Y1476" s="9"/>
    </row>
    <row r="1477" ht="10.5">
      <c r="Y1477" s="9"/>
    </row>
    <row r="1478" ht="10.5">
      <c r="Y1478" s="9"/>
    </row>
    <row r="1479" ht="10.5">
      <c r="Y1479" s="9"/>
    </row>
    <row r="1480" ht="10.5">
      <c r="Y1480" s="9"/>
    </row>
    <row r="1481" ht="10.5">
      <c r="Y1481" s="9"/>
    </row>
    <row r="1482" ht="10.5">
      <c r="Y1482" s="9"/>
    </row>
    <row r="1483" ht="10.5">
      <c r="Y1483" s="9"/>
    </row>
    <row r="1484" ht="10.5">
      <c r="Y1484" s="9"/>
    </row>
    <row r="1485" ht="10.5">
      <c r="Y1485" s="9"/>
    </row>
    <row r="1486" ht="10.5">
      <c r="Y1486" s="9"/>
    </row>
    <row r="1487" ht="10.5">
      <c r="Y1487" s="9"/>
    </row>
    <row r="1488" ht="10.5">
      <c r="Y1488" s="9"/>
    </row>
    <row r="1489" ht="10.5">
      <c r="Y1489" s="9"/>
    </row>
    <row r="1490" ht="10.5">
      <c r="Y1490" s="9"/>
    </row>
    <row r="1491" ht="10.5">
      <c r="Y1491" s="9"/>
    </row>
    <row r="1492" ht="10.5">
      <c r="Y1492" s="9"/>
    </row>
    <row r="1493" ht="10.5">
      <c r="Y1493" s="9"/>
    </row>
    <row r="1494" ht="10.5">
      <c r="Y1494" s="9"/>
    </row>
    <row r="1495" ht="10.5">
      <c r="Y1495" s="9"/>
    </row>
    <row r="1496" ht="10.5">
      <c r="Y1496" s="9"/>
    </row>
    <row r="1497" ht="10.5">
      <c r="Y1497" s="9"/>
    </row>
    <row r="1498" ht="10.5">
      <c r="Y1498" s="9"/>
    </row>
    <row r="1499" ht="10.5">
      <c r="Y1499" s="9"/>
    </row>
    <row r="1500" ht="10.5">
      <c r="Y1500" s="9"/>
    </row>
    <row r="1501" ht="10.5">
      <c r="Y1501" s="9"/>
    </row>
    <row r="1502" ht="10.5">
      <c r="Y1502" s="9"/>
    </row>
    <row r="1503" ht="10.5">
      <c r="Y1503" s="9"/>
    </row>
    <row r="1504" ht="10.5">
      <c r="Y1504" s="9"/>
    </row>
    <row r="1505" ht="10.5">
      <c r="Y1505" s="9"/>
    </row>
    <row r="1506" ht="10.5">
      <c r="Y1506" s="9"/>
    </row>
    <row r="1507" ht="10.5">
      <c r="Y1507" s="9"/>
    </row>
    <row r="1508" ht="10.5">
      <c r="Y1508" s="9"/>
    </row>
    <row r="1509" ht="10.5">
      <c r="Y1509" s="9"/>
    </row>
    <row r="1510" ht="10.5">
      <c r="Y1510" s="9"/>
    </row>
    <row r="1511" ht="10.5">
      <c r="Y1511" s="9"/>
    </row>
    <row r="1512" ht="10.5">
      <c r="Y1512" s="9"/>
    </row>
    <row r="1513" ht="10.5">
      <c r="Y1513" s="9"/>
    </row>
    <row r="1514" ht="10.5">
      <c r="Y1514" s="9"/>
    </row>
    <row r="1515" ht="10.5">
      <c r="Y1515" s="9"/>
    </row>
    <row r="1516" ht="10.5">
      <c r="Y1516" s="9"/>
    </row>
    <row r="1517" ht="10.5">
      <c r="Y1517" s="9"/>
    </row>
    <row r="1518" ht="10.5">
      <c r="Y1518" s="9"/>
    </row>
    <row r="1519" ht="10.5">
      <c r="Y1519" s="9"/>
    </row>
    <row r="1520" ht="10.5">
      <c r="Y1520" s="9"/>
    </row>
    <row r="1521" ht="10.5">
      <c r="Y1521" s="9"/>
    </row>
    <row r="1522" ht="10.5">
      <c r="Y1522" s="9"/>
    </row>
    <row r="1523" ht="10.5">
      <c r="Y1523" s="9"/>
    </row>
    <row r="1524" ht="10.5">
      <c r="Y1524" s="9"/>
    </row>
    <row r="1525" ht="10.5">
      <c r="Y1525" s="9"/>
    </row>
    <row r="1526" ht="10.5">
      <c r="Y1526" s="9"/>
    </row>
    <row r="1527" ht="10.5">
      <c r="Y1527" s="9"/>
    </row>
    <row r="1528" ht="10.5">
      <c r="Y1528" s="9"/>
    </row>
    <row r="1529" ht="10.5">
      <c r="Y1529" s="9"/>
    </row>
    <row r="1530" ht="10.5">
      <c r="Y1530" s="9"/>
    </row>
    <row r="1531" ht="10.5">
      <c r="Y1531" s="9"/>
    </row>
    <row r="1532" ht="10.5">
      <c r="Y1532" s="9"/>
    </row>
    <row r="1533" ht="10.5">
      <c r="Y1533" s="9"/>
    </row>
    <row r="1534" ht="10.5">
      <c r="Y1534" s="9"/>
    </row>
    <row r="1535" ht="10.5">
      <c r="Y1535" s="9"/>
    </row>
    <row r="1536" ht="10.5">
      <c r="Y1536" s="9"/>
    </row>
    <row r="1537" ht="10.5">
      <c r="Y1537" s="9"/>
    </row>
    <row r="1538" ht="10.5">
      <c r="Y1538" s="9"/>
    </row>
    <row r="1539" ht="10.5">
      <c r="Y1539" s="9"/>
    </row>
    <row r="1540" ht="10.5">
      <c r="Y1540" s="9"/>
    </row>
    <row r="1541" ht="10.5">
      <c r="Y1541" s="9"/>
    </row>
    <row r="1542" ht="10.5">
      <c r="Y1542" s="9"/>
    </row>
    <row r="1543" ht="10.5">
      <c r="Y1543" s="9"/>
    </row>
    <row r="1544" ht="10.5">
      <c r="Y1544" s="9"/>
    </row>
    <row r="1545" ht="10.5">
      <c r="Y1545" s="9"/>
    </row>
    <row r="1546" ht="10.5">
      <c r="Y1546" s="9"/>
    </row>
    <row r="1547" ht="10.5">
      <c r="Y1547" s="9"/>
    </row>
    <row r="1548" ht="10.5">
      <c r="Y1548" s="9"/>
    </row>
    <row r="1549" ht="10.5">
      <c r="Y1549" s="9"/>
    </row>
    <row r="1550" ht="10.5">
      <c r="Y1550" s="9"/>
    </row>
    <row r="1551" ht="10.5">
      <c r="Y1551" s="9"/>
    </row>
    <row r="1552" ht="10.5">
      <c r="Y1552" s="9"/>
    </row>
    <row r="1553" ht="10.5">
      <c r="Y1553" s="9"/>
    </row>
    <row r="1554" ht="10.5">
      <c r="Y1554" s="9"/>
    </row>
    <row r="1555" ht="10.5">
      <c r="Y1555" s="9"/>
    </row>
    <row r="1556" ht="10.5">
      <c r="Y1556" s="9"/>
    </row>
    <row r="1557" ht="10.5">
      <c r="Y1557" s="9"/>
    </row>
    <row r="1558" ht="10.5">
      <c r="Y1558" s="9"/>
    </row>
    <row r="1559" ht="10.5">
      <c r="Y1559" s="9"/>
    </row>
    <row r="1560" ht="10.5">
      <c r="Y1560" s="9"/>
    </row>
    <row r="1561" ht="10.5">
      <c r="Y1561" s="9"/>
    </row>
    <row r="1562" ht="10.5">
      <c r="Y1562" s="9"/>
    </row>
    <row r="1563" ht="10.5">
      <c r="Y1563" s="9"/>
    </row>
    <row r="1564" ht="10.5">
      <c r="Y1564" s="9"/>
    </row>
    <row r="1565" ht="10.5">
      <c r="Y1565" s="9"/>
    </row>
    <row r="1566" ht="10.5">
      <c r="Y1566" s="9"/>
    </row>
    <row r="1567" ht="10.5">
      <c r="Y1567" s="9"/>
    </row>
    <row r="1568" ht="10.5">
      <c r="Y1568" s="9"/>
    </row>
    <row r="1569" ht="10.5">
      <c r="Y1569" s="9"/>
    </row>
    <row r="1570" ht="10.5">
      <c r="Y1570" s="9"/>
    </row>
    <row r="1571" ht="10.5">
      <c r="Y1571" s="9"/>
    </row>
    <row r="1572" ht="10.5">
      <c r="Y1572" s="9"/>
    </row>
    <row r="1573" ht="10.5">
      <c r="Y1573" s="9"/>
    </row>
    <row r="1574" ht="10.5">
      <c r="Y1574" s="9"/>
    </row>
    <row r="1575" ht="10.5">
      <c r="Y1575" s="9"/>
    </row>
    <row r="1576" ht="10.5">
      <c r="Y1576" s="9"/>
    </row>
    <row r="1577" ht="10.5">
      <c r="Y1577" s="9"/>
    </row>
    <row r="1578" ht="10.5">
      <c r="Y1578" s="9"/>
    </row>
    <row r="1579" ht="10.5">
      <c r="Y1579" s="9"/>
    </row>
    <row r="1580" ht="10.5">
      <c r="Y1580" s="9"/>
    </row>
    <row r="1581" ht="10.5">
      <c r="Y1581" s="9"/>
    </row>
    <row r="1582" ht="10.5">
      <c r="Y1582" s="9"/>
    </row>
    <row r="1583" ht="10.5">
      <c r="Y1583" s="9"/>
    </row>
    <row r="1584" ht="10.5">
      <c r="Y1584" s="9"/>
    </row>
    <row r="1585" ht="10.5">
      <c r="Y1585" s="9"/>
    </row>
    <row r="1586" ht="10.5">
      <c r="Y1586" s="9"/>
    </row>
    <row r="1587" ht="10.5">
      <c r="Y1587" s="9"/>
    </row>
    <row r="1588" ht="10.5">
      <c r="Y1588" s="9"/>
    </row>
    <row r="1589" ht="10.5">
      <c r="Y1589" s="9"/>
    </row>
    <row r="1590" ht="10.5">
      <c r="Y1590" s="9"/>
    </row>
    <row r="1591" ht="10.5">
      <c r="Y1591" s="9"/>
    </row>
    <row r="1592" ht="10.5">
      <c r="Y1592" s="9"/>
    </row>
    <row r="1593" ht="10.5">
      <c r="Y1593" s="9"/>
    </row>
    <row r="1594" ht="10.5">
      <c r="Y1594" s="9"/>
    </row>
    <row r="1595" ht="10.5">
      <c r="Y1595" s="9"/>
    </row>
    <row r="1596" ht="10.5">
      <c r="Y1596" s="9"/>
    </row>
    <row r="1597" ht="10.5">
      <c r="Y1597" s="9"/>
    </row>
    <row r="1598" ht="10.5">
      <c r="Y1598" s="9"/>
    </row>
    <row r="1599" ht="10.5">
      <c r="Y1599" s="9"/>
    </row>
    <row r="1600" ht="10.5">
      <c r="Y1600" s="9"/>
    </row>
    <row r="1601" ht="10.5">
      <c r="Y1601" s="9"/>
    </row>
    <row r="1602" ht="10.5">
      <c r="Y1602" s="9"/>
    </row>
    <row r="1603" ht="10.5">
      <c r="Y1603" s="9"/>
    </row>
    <row r="1604" ht="10.5">
      <c r="Y1604" s="9"/>
    </row>
    <row r="1605" ht="10.5">
      <c r="Y1605" s="9"/>
    </row>
    <row r="1606" ht="10.5">
      <c r="Y1606" s="9"/>
    </row>
    <row r="1607" ht="10.5">
      <c r="Y1607" s="9"/>
    </row>
    <row r="1608" ht="10.5">
      <c r="Y1608" s="9"/>
    </row>
    <row r="1609" ht="10.5">
      <c r="Y1609" s="9"/>
    </row>
    <row r="1610" ht="10.5">
      <c r="Y1610" s="9"/>
    </row>
    <row r="1611" ht="10.5">
      <c r="Y1611" s="9"/>
    </row>
    <row r="1612" ht="10.5">
      <c r="Y1612" s="9"/>
    </row>
    <row r="1613" ht="10.5">
      <c r="Y1613" s="9"/>
    </row>
    <row r="1614" ht="10.5">
      <c r="Y1614" s="9"/>
    </row>
    <row r="1615" ht="10.5">
      <c r="Y1615" s="9"/>
    </row>
    <row r="1616" ht="10.5">
      <c r="Y1616" s="9"/>
    </row>
    <row r="1617" ht="10.5">
      <c r="Y1617" s="9"/>
    </row>
    <row r="1618" ht="10.5">
      <c r="Y1618" s="9"/>
    </row>
    <row r="1619" ht="10.5">
      <c r="Y1619" s="9"/>
    </row>
    <row r="1620" ht="10.5">
      <c r="Y1620" s="9"/>
    </row>
    <row r="1621" ht="10.5">
      <c r="Y1621" s="9"/>
    </row>
    <row r="1622" ht="10.5">
      <c r="Y1622" s="9"/>
    </row>
    <row r="1623" ht="10.5">
      <c r="Y1623" s="9"/>
    </row>
    <row r="1624" ht="10.5">
      <c r="Y1624" s="9"/>
    </row>
    <row r="1625" ht="10.5">
      <c r="Y1625" s="9"/>
    </row>
    <row r="1626" ht="10.5">
      <c r="Y1626" s="9"/>
    </row>
    <row r="1627" ht="10.5">
      <c r="Y1627" s="9"/>
    </row>
    <row r="1628" ht="10.5">
      <c r="Y1628" s="9"/>
    </row>
    <row r="1629" ht="10.5">
      <c r="Y1629" s="9"/>
    </row>
    <row r="1630" ht="10.5">
      <c r="Y1630" s="9"/>
    </row>
    <row r="1631" ht="10.5">
      <c r="Y1631" s="9"/>
    </row>
    <row r="1632" ht="10.5">
      <c r="Y1632" s="9"/>
    </row>
    <row r="1633" ht="10.5">
      <c r="Y1633" s="9"/>
    </row>
    <row r="1634" ht="10.5">
      <c r="Y1634" s="9"/>
    </row>
    <row r="1635" ht="10.5">
      <c r="Y1635" s="9"/>
    </row>
    <row r="1636" ht="10.5">
      <c r="Y1636" s="9"/>
    </row>
    <row r="1637" ht="10.5">
      <c r="Y1637" s="9"/>
    </row>
    <row r="1638" ht="10.5">
      <c r="Y1638" s="9"/>
    </row>
    <row r="1639" ht="10.5">
      <c r="Y1639" s="9"/>
    </row>
    <row r="1640" ht="10.5">
      <c r="Y1640" s="9"/>
    </row>
    <row r="1641" ht="10.5">
      <c r="Y1641" s="9"/>
    </row>
    <row r="1642" ht="10.5">
      <c r="Y1642" s="9"/>
    </row>
    <row r="1643" ht="10.5">
      <c r="Y1643" s="9"/>
    </row>
    <row r="1644" ht="10.5">
      <c r="Y1644" s="9"/>
    </row>
    <row r="1645" ht="10.5">
      <c r="Y1645" s="9"/>
    </row>
    <row r="1646" ht="10.5">
      <c r="Y1646" s="9"/>
    </row>
    <row r="1647" ht="10.5">
      <c r="Y1647" s="9"/>
    </row>
    <row r="1648" ht="10.5">
      <c r="Y1648" s="9"/>
    </row>
    <row r="1649" ht="10.5">
      <c r="Y1649" s="9"/>
    </row>
    <row r="1650" ht="10.5">
      <c r="Y1650" s="9"/>
    </row>
    <row r="1651" ht="10.5">
      <c r="Y1651" s="9"/>
    </row>
    <row r="1652" ht="10.5">
      <c r="Y1652" s="9"/>
    </row>
    <row r="1653" ht="10.5">
      <c r="Y1653" s="9"/>
    </row>
    <row r="1654" ht="10.5">
      <c r="Y1654" s="9"/>
    </row>
    <row r="1655" ht="10.5">
      <c r="Y1655" s="9"/>
    </row>
    <row r="1656" ht="10.5">
      <c r="Y1656" s="9"/>
    </row>
    <row r="1657" ht="10.5">
      <c r="Y1657" s="9"/>
    </row>
    <row r="1658" ht="10.5">
      <c r="Y1658" s="9"/>
    </row>
    <row r="1659" ht="10.5">
      <c r="Y1659" s="9"/>
    </row>
    <row r="1660" ht="10.5">
      <c r="Y1660" s="9"/>
    </row>
    <row r="1661" ht="10.5">
      <c r="Y1661" s="9"/>
    </row>
    <row r="1662" ht="10.5">
      <c r="Y1662" s="9"/>
    </row>
    <row r="1663" ht="10.5">
      <c r="Y1663" s="9"/>
    </row>
    <row r="1664" ht="10.5">
      <c r="Y1664" s="9"/>
    </row>
    <row r="1665" ht="10.5">
      <c r="Y1665" s="9"/>
    </row>
    <row r="1666" ht="10.5">
      <c r="Y1666" s="9"/>
    </row>
    <row r="1667" ht="10.5">
      <c r="Y1667" s="9"/>
    </row>
    <row r="1668" ht="10.5">
      <c r="Y1668" s="9"/>
    </row>
    <row r="1669" ht="10.5">
      <c r="Y1669" s="9"/>
    </row>
    <row r="1670" ht="10.5">
      <c r="Y1670" s="9"/>
    </row>
    <row r="1671" ht="10.5">
      <c r="Y1671" s="9"/>
    </row>
    <row r="1672" ht="10.5">
      <c r="Y1672" s="9"/>
    </row>
    <row r="1673" ht="10.5">
      <c r="Y1673" s="9"/>
    </row>
    <row r="1674" ht="10.5">
      <c r="Y1674" s="9"/>
    </row>
    <row r="1675" ht="10.5">
      <c r="Y1675" s="9"/>
    </row>
    <row r="1676" ht="10.5">
      <c r="Y1676" s="9"/>
    </row>
    <row r="1677" ht="10.5">
      <c r="Y1677" s="9"/>
    </row>
    <row r="1678" ht="10.5">
      <c r="Y1678" s="9"/>
    </row>
    <row r="1679" ht="10.5">
      <c r="Y1679" s="9"/>
    </row>
    <row r="1680" ht="10.5">
      <c r="Y1680" s="9"/>
    </row>
    <row r="1681" ht="10.5">
      <c r="Y1681" s="9"/>
    </row>
    <row r="1682" ht="10.5">
      <c r="Y1682" s="9"/>
    </row>
    <row r="1683" ht="10.5">
      <c r="Y1683" s="9"/>
    </row>
    <row r="1684" ht="10.5">
      <c r="Y1684" s="9"/>
    </row>
    <row r="1685" ht="10.5">
      <c r="Y1685" s="9"/>
    </row>
    <row r="1686" ht="10.5">
      <c r="Y1686" s="9"/>
    </row>
    <row r="1687" ht="10.5">
      <c r="Y1687" s="9"/>
    </row>
    <row r="1688" ht="10.5">
      <c r="Y1688" s="9"/>
    </row>
    <row r="1689" ht="10.5">
      <c r="Y1689" s="9"/>
    </row>
    <row r="1690" ht="10.5">
      <c r="Y1690" s="9"/>
    </row>
    <row r="1691" ht="10.5">
      <c r="Y1691" s="9"/>
    </row>
    <row r="1692" ht="10.5">
      <c r="Y1692" s="9"/>
    </row>
    <row r="1693" ht="10.5">
      <c r="Y1693" s="9"/>
    </row>
    <row r="1694" ht="10.5">
      <c r="Y1694" s="9"/>
    </row>
    <row r="1695" ht="10.5">
      <c r="Y1695" s="9"/>
    </row>
    <row r="1696" ht="10.5">
      <c r="Y1696" s="9"/>
    </row>
    <row r="1697" ht="10.5">
      <c r="Y1697" s="9"/>
    </row>
    <row r="1698" ht="10.5">
      <c r="Y1698" s="9"/>
    </row>
    <row r="1699" ht="10.5">
      <c r="Y1699" s="9"/>
    </row>
    <row r="1700" ht="10.5">
      <c r="Y1700" s="9"/>
    </row>
    <row r="1701" ht="10.5">
      <c r="Y1701" s="9"/>
    </row>
    <row r="1702" ht="10.5">
      <c r="Y1702" s="9"/>
    </row>
    <row r="1703" ht="10.5">
      <c r="Y1703" s="9"/>
    </row>
    <row r="1704" ht="10.5">
      <c r="Y1704" s="9"/>
    </row>
    <row r="1705" ht="10.5">
      <c r="Y1705" s="9"/>
    </row>
    <row r="1706" ht="10.5">
      <c r="Y1706" s="9"/>
    </row>
    <row r="1707" ht="10.5">
      <c r="Y1707" s="9"/>
    </row>
    <row r="1708" ht="10.5">
      <c r="Y1708" s="9"/>
    </row>
    <row r="1709" ht="10.5">
      <c r="Y1709" s="9"/>
    </row>
    <row r="1710" ht="10.5">
      <c r="Y1710" s="9"/>
    </row>
    <row r="1711" ht="10.5">
      <c r="Y1711" s="9"/>
    </row>
    <row r="1712" ht="10.5">
      <c r="Y1712" s="9"/>
    </row>
    <row r="1713" ht="10.5">
      <c r="Y1713" s="9"/>
    </row>
    <row r="1714" ht="10.5">
      <c r="Y1714" s="9"/>
    </row>
    <row r="1715" ht="10.5">
      <c r="Y1715" s="9"/>
    </row>
    <row r="1716" ht="10.5">
      <c r="Y1716" s="9"/>
    </row>
    <row r="1717" ht="10.5">
      <c r="Y1717" s="9"/>
    </row>
    <row r="1718" ht="10.5">
      <c r="Y1718" s="9"/>
    </row>
    <row r="1719" ht="10.5">
      <c r="Y1719" s="9"/>
    </row>
    <row r="1720" ht="10.5">
      <c r="Y1720" s="9"/>
    </row>
    <row r="1721" ht="10.5">
      <c r="Y1721" s="9"/>
    </row>
    <row r="1722" ht="10.5">
      <c r="Y1722" s="9"/>
    </row>
    <row r="1723" ht="10.5">
      <c r="Y1723" s="9"/>
    </row>
    <row r="1724" ht="10.5">
      <c r="Y1724" s="9"/>
    </row>
    <row r="1725" ht="10.5">
      <c r="Y1725" s="9"/>
    </row>
    <row r="1726" ht="10.5">
      <c r="Y1726" s="9"/>
    </row>
    <row r="1727" ht="10.5">
      <c r="Y1727" s="9"/>
    </row>
    <row r="1728" ht="10.5">
      <c r="Y1728" s="9"/>
    </row>
    <row r="1729" ht="10.5">
      <c r="Y1729" s="9"/>
    </row>
    <row r="1730" ht="10.5">
      <c r="Y1730" s="9"/>
    </row>
    <row r="1731" ht="10.5">
      <c r="Y1731" s="9"/>
    </row>
    <row r="1732" ht="10.5">
      <c r="Y1732" s="9"/>
    </row>
    <row r="1733" ht="10.5">
      <c r="Y1733" s="9"/>
    </row>
    <row r="1734" ht="10.5">
      <c r="Y1734" s="9"/>
    </row>
    <row r="1735" ht="10.5">
      <c r="Y1735" s="9"/>
    </row>
    <row r="1736" ht="10.5">
      <c r="Y1736" s="9"/>
    </row>
    <row r="1737" ht="10.5">
      <c r="Y1737" s="9"/>
    </row>
    <row r="1738" ht="10.5">
      <c r="Y1738" s="9"/>
    </row>
    <row r="1739" ht="10.5">
      <c r="Y1739" s="9"/>
    </row>
    <row r="1740" ht="10.5">
      <c r="Y1740" s="9"/>
    </row>
    <row r="1741" ht="10.5">
      <c r="Y1741" s="9"/>
    </row>
    <row r="1742" ht="10.5">
      <c r="Y1742" s="9"/>
    </row>
    <row r="1743" ht="10.5">
      <c r="Y1743" s="9"/>
    </row>
    <row r="1744" ht="10.5">
      <c r="Y1744" s="9"/>
    </row>
    <row r="1745" ht="10.5">
      <c r="Y1745" s="9"/>
    </row>
    <row r="1746" ht="10.5">
      <c r="Y1746" s="9"/>
    </row>
    <row r="1747" ht="10.5">
      <c r="Y1747" s="9"/>
    </row>
    <row r="1748" ht="10.5">
      <c r="Y1748" s="9"/>
    </row>
    <row r="1749" ht="10.5">
      <c r="Y1749" s="9"/>
    </row>
    <row r="1750" ht="10.5">
      <c r="Y1750" s="9"/>
    </row>
    <row r="1751" ht="10.5">
      <c r="Y1751" s="9"/>
    </row>
    <row r="1752" ht="10.5">
      <c r="Y1752" s="9"/>
    </row>
    <row r="1753" ht="10.5">
      <c r="Y1753" s="9"/>
    </row>
    <row r="1754" ht="10.5">
      <c r="Y1754" s="9"/>
    </row>
    <row r="1755" ht="10.5">
      <c r="Y1755" s="9"/>
    </row>
    <row r="1756" ht="10.5">
      <c r="Y1756" s="9"/>
    </row>
    <row r="1757" ht="10.5">
      <c r="Y1757" s="9"/>
    </row>
    <row r="1758" ht="10.5">
      <c r="Y1758" s="9"/>
    </row>
    <row r="1759" ht="10.5">
      <c r="Y1759" s="9"/>
    </row>
    <row r="1760" ht="10.5">
      <c r="Y1760" s="9"/>
    </row>
    <row r="1761" ht="10.5">
      <c r="Y1761" s="9"/>
    </row>
    <row r="1762" ht="10.5">
      <c r="Y1762" s="9"/>
    </row>
    <row r="1763" ht="10.5">
      <c r="Y1763" s="9"/>
    </row>
    <row r="1764" ht="10.5">
      <c r="Y1764" s="9"/>
    </row>
    <row r="1765" ht="10.5">
      <c r="Y1765" s="9"/>
    </row>
    <row r="1766" ht="10.5">
      <c r="Y1766" s="9"/>
    </row>
    <row r="1767" ht="10.5">
      <c r="Y1767" s="9"/>
    </row>
    <row r="1768" ht="10.5">
      <c r="Y1768" s="9"/>
    </row>
    <row r="1769" ht="10.5">
      <c r="Y1769" s="9"/>
    </row>
    <row r="1770" ht="10.5">
      <c r="Y1770" s="9"/>
    </row>
    <row r="1771" ht="10.5">
      <c r="Y1771" s="9"/>
    </row>
    <row r="1772" ht="10.5">
      <c r="Y1772" s="9"/>
    </row>
    <row r="1773" ht="10.5">
      <c r="Y1773" s="9"/>
    </row>
    <row r="1774" ht="10.5">
      <c r="Y1774" s="9"/>
    </row>
    <row r="1775" ht="10.5">
      <c r="Y1775" s="9"/>
    </row>
    <row r="1776" ht="10.5">
      <c r="Y1776" s="9"/>
    </row>
    <row r="1777" ht="10.5">
      <c r="Y1777" s="9"/>
    </row>
    <row r="1778" ht="10.5">
      <c r="Y1778" s="9"/>
    </row>
    <row r="1779" ht="10.5">
      <c r="Y1779" s="9"/>
    </row>
    <row r="1780" ht="10.5">
      <c r="Y1780" s="9"/>
    </row>
    <row r="1781" ht="10.5">
      <c r="Y1781" s="9"/>
    </row>
    <row r="1782" ht="10.5">
      <c r="Y1782" s="9"/>
    </row>
    <row r="1783" ht="10.5">
      <c r="Y1783" s="9"/>
    </row>
    <row r="1784" ht="10.5">
      <c r="Y1784" s="9"/>
    </row>
    <row r="1785" ht="10.5">
      <c r="Y1785" s="9"/>
    </row>
    <row r="1786" ht="10.5">
      <c r="Y1786" s="9"/>
    </row>
    <row r="1787" ht="10.5">
      <c r="Y1787" s="9"/>
    </row>
    <row r="1788" ht="10.5">
      <c r="Y1788" s="9"/>
    </row>
    <row r="1789" ht="10.5">
      <c r="Y1789" s="9"/>
    </row>
    <row r="1790" ht="10.5">
      <c r="Y1790" s="9"/>
    </row>
    <row r="1791" ht="10.5">
      <c r="Y1791" s="9"/>
    </row>
    <row r="1792" ht="10.5">
      <c r="Y1792" s="9"/>
    </row>
    <row r="1793" ht="10.5">
      <c r="Y1793" s="9"/>
    </row>
    <row r="1794" ht="10.5">
      <c r="Y1794" s="9"/>
    </row>
    <row r="1795" ht="10.5">
      <c r="Y1795" s="9"/>
    </row>
  </sheetData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3" max="3" width="61.421875" style="0" customWidth="1"/>
    <col min="6" max="6" width="64.140625" style="0" customWidth="1"/>
  </cols>
  <sheetData>
    <row r="1" spans="4:5" ht="12">
      <c r="D1" t="s">
        <v>76</v>
      </c>
      <c r="E1" t="s">
        <v>18</v>
      </c>
    </row>
    <row r="2" spans="2:6" ht="12">
      <c r="B2" t="s">
        <v>114</v>
      </c>
      <c r="D2" t="s">
        <v>77</v>
      </c>
      <c r="E2" t="s">
        <v>112</v>
      </c>
      <c r="F2" t="s">
        <v>230</v>
      </c>
    </row>
    <row r="3" spans="1:3" ht="12">
      <c r="A3" s="11" t="s">
        <v>229</v>
      </c>
      <c r="B3" s="84">
        <v>8</v>
      </c>
      <c r="C3" t="s">
        <v>245</v>
      </c>
    </row>
    <row r="4" spans="1:3" ht="12">
      <c r="A4" s="11" t="s">
        <v>6</v>
      </c>
      <c r="B4" s="84">
        <v>17</v>
      </c>
      <c r="C4" t="s">
        <v>156</v>
      </c>
    </row>
    <row r="5" spans="1:4" ht="12">
      <c r="A5" s="11" t="s">
        <v>214</v>
      </c>
      <c r="B5" s="84">
        <v>100</v>
      </c>
      <c r="C5" t="s">
        <v>208</v>
      </c>
      <c r="D5" t="s">
        <v>78</v>
      </c>
    </row>
    <row r="6" spans="1:3" ht="12">
      <c r="A6" s="11" t="s">
        <v>64</v>
      </c>
      <c r="B6" s="84">
        <v>15</v>
      </c>
      <c r="C6" t="s">
        <v>160</v>
      </c>
    </row>
    <row r="7" spans="1:3" ht="12">
      <c r="A7" s="11" t="s">
        <v>201</v>
      </c>
      <c r="B7" s="84">
        <v>27</v>
      </c>
      <c r="C7" t="s">
        <v>191</v>
      </c>
    </row>
    <row r="8" spans="1:3" ht="12">
      <c r="A8" s="11" t="s">
        <v>215</v>
      </c>
      <c r="B8" s="84">
        <v>44</v>
      </c>
      <c r="C8" t="s">
        <v>131</v>
      </c>
    </row>
    <row r="9" spans="1:3" ht="12">
      <c r="A9" s="11" t="s">
        <v>51</v>
      </c>
      <c r="B9" s="84">
        <v>30</v>
      </c>
      <c r="C9" t="s">
        <v>43</v>
      </c>
    </row>
    <row r="10" spans="1:3" ht="12">
      <c r="A10" s="11" t="s">
        <v>174</v>
      </c>
      <c r="B10" s="84">
        <v>16</v>
      </c>
      <c r="C10" t="s">
        <v>191</v>
      </c>
    </row>
    <row r="11" spans="1:3" ht="12">
      <c r="A11" s="11" t="s">
        <v>170</v>
      </c>
      <c r="B11" s="84">
        <v>12</v>
      </c>
      <c r="C11" t="s">
        <v>252</v>
      </c>
    </row>
    <row r="12" spans="1:4" ht="12">
      <c r="A12" s="11" t="s">
        <v>203</v>
      </c>
      <c r="B12" s="84">
        <v>15</v>
      </c>
      <c r="C12" t="s">
        <v>180</v>
      </c>
      <c r="D12" t="s">
        <v>78</v>
      </c>
    </row>
    <row r="13" spans="1:3" ht="12">
      <c r="A13" s="11" t="s">
        <v>142</v>
      </c>
      <c r="B13" s="84">
        <v>24</v>
      </c>
      <c r="C13" t="s">
        <v>85</v>
      </c>
    </row>
    <row r="14" spans="1:3" ht="12">
      <c r="A14" s="11" t="s">
        <v>46</v>
      </c>
      <c r="B14" s="84">
        <v>17</v>
      </c>
      <c r="C14" t="s">
        <v>195</v>
      </c>
    </row>
    <row r="15" spans="1:3" ht="12">
      <c r="A15" s="11" t="s">
        <v>101</v>
      </c>
      <c r="B15" s="84">
        <v>20</v>
      </c>
      <c r="C15" t="s">
        <v>188</v>
      </c>
    </row>
    <row r="16" spans="1:3" ht="12">
      <c r="A16" s="11" t="s">
        <v>126</v>
      </c>
      <c r="B16" s="84">
        <v>21</v>
      </c>
      <c r="C16" t="s">
        <v>250</v>
      </c>
    </row>
    <row r="17" spans="1:4" ht="12">
      <c r="A17" s="11" t="s">
        <v>36</v>
      </c>
      <c r="B17" s="84">
        <v>18</v>
      </c>
      <c r="C17" t="s">
        <v>252</v>
      </c>
      <c r="D17" t="s">
        <v>78</v>
      </c>
    </row>
    <row r="18" spans="1:3" ht="12">
      <c r="A18" s="11" t="s">
        <v>205</v>
      </c>
      <c r="B18" s="84">
        <v>21</v>
      </c>
      <c r="C18" t="s">
        <v>246</v>
      </c>
    </row>
    <row r="19" spans="1:4" ht="12">
      <c r="A19" s="11" t="s">
        <v>192</v>
      </c>
      <c r="B19" s="84">
        <v>16</v>
      </c>
      <c r="C19" t="s">
        <v>225</v>
      </c>
      <c r="D19" t="s">
        <v>78</v>
      </c>
    </row>
    <row r="20" spans="1:3" ht="12">
      <c r="A20" s="11" t="s">
        <v>104</v>
      </c>
      <c r="B20" s="84">
        <v>9</v>
      </c>
      <c r="C20" t="s">
        <v>160</v>
      </c>
    </row>
    <row r="21" spans="1:3" ht="12">
      <c r="A21" s="11" t="s">
        <v>166</v>
      </c>
      <c r="B21" s="84">
        <v>15</v>
      </c>
      <c r="C21" t="s">
        <v>180</v>
      </c>
    </row>
    <row r="22" spans="1:5" ht="12">
      <c r="A22" s="11" t="s">
        <v>61</v>
      </c>
      <c r="B22" s="84">
        <v>10</v>
      </c>
      <c r="C22" t="s">
        <v>191</v>
      </c>
      <c r="E22">
        <v>2007</v>
      </c>
    </row>
    <row r="23" spans="1:3" ht="12">
      <c r="A23" s="11" t="s">
        <v>150</v>
      </c>
      <c r="B23" s="84">
        <v>32</v>
      </c>
      <c r="C23" t="s">
        <v>226</v>
      </c>
    </row>
    <row r="24" ht="12.75" thickBot="1">
      <c r="B24" s="85"/>
    </row>
    <row r="25" spans="2:3" ht="12.75" thickBot="1">
      <c r="B25" s="86">
        <f>SUM(B3:B24)</f>
        <v>487</v>
      </c>
      <c r="C25" t="s">
        <v>12</v>
      </c>
    </row>
    <row r="27" ht="12">
      <c r="B27" s="87" t="s">
        <v>115</v>
      </c>
    </row>
    <row r="28" ht="12">
      <c r="B28" s="88" t="s">
        <v>11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2020-08-21T13:50:52Z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