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My Web Sites\SGC\Spacegolfclub.org\2018\Tournaments\"/>
    </mc:Choice>
  </mc:AlternateContent>
  <bookViews>
    <workbookView xWindow="0" yWindow="0" windowWidth="18825" windowHeight="6742" tabRatio="713"/>
  </bookViews>
  <sheets>
    <sheet name="Tournament_Flights" sheetId="1" r:id="rId1"/>
    <sheet name="Side bets" sheetId="5" r:id="rId2"/>
    <sheet name="4-ball results" sheetId="6" r:id="rId3"/>
  </sheets>
  <definedNames>
    <definedName name="_xlnm._FilterDatabase" localSheetId="1" hidden="1">'Side bets'!$P$5:$U$25</definedName>
    <definedName name="_xlnm.Print_Area" localSheetId="2">'4-ball results'!$A$1:$X$36</definedName>
    <definedName name="_xlnm.Print_Area" localSheetId="0">Tournament_Flights!$A$2:$O$53</definedName>
  </definedNames>
  <calcPr calcId="152511"/>
</workbook>
</file>

<file path=xl/calcChain.xml><?xml version="1.0" encoding="utf-8"?>
<calcChain xmlns="http://schemas.openxmlformats.org/spreadsheetml/2006/main">
  <c r="E51" i="5" l="1"/>
  <c r="S28" i="5"/>
  <c r="T25" i="5"/>
  <c r="T24" i="5"/>
  <c r="T21" i="5"/>
  <c r="T19" i="5"/>
  <c r="T18" i="5"/>
  <c r="T16" i="5"/>
  <c r="T15" i="5"/>
  <c r="T11" i="5"/>
  <c r="T10" i="5"/>
  <c r="T8" i="5"/>
  <c r="T28" i="5" l="1"/>
  <c r="V14" i="6" l="1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W13" i="6"/>
  <c r="W12" i="6"/>
  <c r="W14" i="6" l="1"/>
  <c r="V35" i="6" l="1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W34" i="6"/>
  <c r="W33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W19" i="6"/>
  <c r="W18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W31" i="6"/>
  <c r="W30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W25" i="6"/>
  <c r="W24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W16" i="6"/>
  <c r="W15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W22" i="6"/>
  <c r="W21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W28" i="6"/>
  <c r="W27" i="6"/>
  <c r="W32" i="6" l="1"/>
  <c r="W23" i="6"/>
  <c r="W17" i="6"/>
  <c r="W26" i="6"/>
  <c r="W20" i="6"/>
  <c r="W35" i="6"/>
  <c r="W29" i="6"/>
  <c r="N24" i="1"/>
  <c r="F24" i="1"/>
  <c r="F25" i="1"/>
  <c r="F26" i="1"/>
  <c r="F27" i="1"/>
  <c r="F28" i="1"/>
  <c r="F29" i="1"/>
  <c r="F30" i="1"/>
  <c r="F31" i="1"/>
  <c r="N10" i="1" l="1"/>
  <c r="N11" i="1"/>
  <c r="N12" i="1"/>
  <c r="N13" i="1"/>
  <c r="N14" i="1"/>
  <c r="N15" i="1"/>
  <c r="N16" i="1"/>
  <c r="N17" i="1"/>
  <c r="N18" i="1"/>
  <c r="F10" i="1"/>
  <c r="F11" i="1"/>
  <c r="F12" i="1"/>
  <c r="F13" i="1"/>
  <c r="F23" i="1"/>
  <c r="N9" i="1"/>
  <c r="N8" i="1"/>
  <c r="F9" i="1"/>
  <c r="F8" i="1"/>
</calcChain>
</file>

<file path=xl/sharedStrings.xml><?xml version="1.0" encoding="utf-8"?>
<sst xmlns="http://schemas.openxmlformats.org/spreadsheetml/2006/main" count="279" uniqueCount="129">
  <si>
    <t>Gross</t>
  </si>
  <si>
    <t>H/C</t>
  </si>
  <si>
    <t>Net</t>
  </si>
  <si>
    <t>Cert. $</t>
  </si>
  <si>
    <t>D Flight (Callaway/No Index)</t>
  </si>
  <si>
    <t>Fname</t>
  </si>
  <si>
    <t>C Flight</t>
  </si>
  <si>
    <t>A Flight</t>
  </si>
  <si>
    <t>B Flight</t>
  </si>
  <si>
    <t>STEVE</t>
  </si>
  <si>
    <t>ED</t>
  </si>
  <si>
    <t>LARRY</t>
  </si>
  <si>
    <t>VENITSKY.</t>
  </si>
  <si>
    <t>MINERVA</t>
  </si>
  <si>
    <t>TREJO</t>
  </si>
  <si>
    <t>HILL</t>
  </si>
  <si>
    <t>KEVIN</t>
  </si>
  <si>
    <t>Score</t>
  </si>
  <si>
    <t>#of</t>
  </si>
  <si>
    <t>Front</t>
  </si>
  <si>
    <t>Back</t>
  </si>
  <si>
    <t>Total</t>
  </si>
  <si>
    <t>Hole</t>
  </si>
  <si>
    <t>Net Skins</t>
  </si>
  <si>
    <t>LName</t>
  </si>
  <si>
    <t>No.</t>
  </si>
  <si>
    <t>KIM</t>
  </si>
  <si>
    <t>TRONCOSO</t>
  </si>
  <si>
    <t>Par</t>
  </si>
  <si>
    <t>RICHARD</t>
  </si>
  <si>
    <t>GROSS &amp; NET SKINS</t>
  </si>
  <si>
    <t>Gross Skins</t>
  </si>
  <si>
    <t>BLIND DRAW</t>
  </si>
  <si>
    <r>
      <t xml:space="preserve">              </t>
    </r>
    <r>
      <rPr>
        <b/>
        <sz val="12"/>
        <color rgb="FFFF0000"/>
        <rFont val="Arial"/>
        <family val="2"/>
      </rPr>
      <t xml:space="preserve">under </t>
    </r>
    <r>
      <rPr>
        <b/>
        <sz val="12"/>
        <color indexed="10"/>
        <rFont val="Arial"/>
        <family val="2"/>
      </rPr>
      <t xml:space="preserve">55" </t>
    </r>
    <r>
      <rPr>
        <sz val="12"/>
        <rFont val="Arial"/>
        <family val="2"/>
      </rPr>
      <t>will be posted</t>
    </r>
  </si>
  <si>
    <r>
      <rPr>
        <b/>
        <u/>
        <sz val="12"/>
        <color indexed="10"/>
        <rFont val="Arial"/>
        <family val="2"/>
      </rPr>
      <t>NOTE</t>
    </r>
    <r>
      <rPr>
        <b/>
        <sz val="10"/>
        <rFont val="Arial"/>
        <family val="2"/>
      </rPr>
      <t xml:space="preserve">:  </t>
    </r>
    <r>
      <rPr>
        <sz val="12"/>
        <rFont val="Arial"/>
        <family val="2"/>
      </rPr>
      <t>Gross results fo</t>
    </r>
    <r>
      <rPr>
        <b/>
        <sz val="12"/>
        <rFont val="Arial"/>
        <family val="2"/>
      </rPr>
      <t>r</t>
    </r>
    <r>
      <rPr>
        <b/>
        <sz val="10"/>
        <rFont val="Arial"/>
        <family val="2"/>
      </rPr>
      <t xml:space="preserve"> "</t>
    </r>
    <r>
      <rPr>
        <b/>
        <sz val="12"/>
        <color rgb="FFFF0000"/>
        <rFont val="Arial"/>
        <family val="2"/>
      </rPr>
      <t xml:space="preserve">Over and </t>
    </r>
  </si>
  <si>
    <r>
      <t xml:space="preserve">             </t>
    </r>
    <r>
      <rPr>
        <sz val="12"/>
        <rFont val="Arial"/>
        <family val="2"/>
      </rPr>
      <t>at below link:</t>
    </r>
  </si>
  <si>
    <t>Tournament Results</t>
  </si>
  <si>
    <t>each</t>
  </si>
  <si>
    <t>TOM</t>
  </si>
  <si>
    <t>HUGHES</t>
  </si>
  <si>
    <t>MICHAEL</t>
  </si>
  <si>
    <t>SIDEPOT RESULTS</t>
  </si>
  <si>
    <t>Team Names</t>
  </si>
  <si>
    <t>TEMECULA CREEK (Creek/Oaks)</t>
  </si>
  <si>
    <t>THOMSON</t>
  </si>
  <si>
    <t>TEMECULA CREEK (Creek / Oaks)</t>
  </si>
  <si>
    <t>21 JULY 2018</t>
  </si>
  <si>
    <t>MAX</t>
  </si>
  <si>
    <t>VENITSKY</t>
  </si>
  <si>
    <t>BASEL</t>
  </si>
  <si>
    <t>MIKE</t>
  </si>
  <si>
    <t>ALLEN</t>
  </si>
  <si>
    <t>VICTOR</t>
  </si>
  <si>
    <t>MORRIS</t>
  </si>
  <si>
    <t>FUNKE</t>
  </si>
  <si>
    <t>JOHN</t>
  </si>
  <si>
    <t>MOORE</t>
  </si>
  <si>
    <t>JEROLD</t>
  </si>
  <si>
    <t>MIKLOS</t>
  </si>
  <si>
    <t>MARK</t>
  </si>
  <si>
    <t>FLORES</t>
  </si>
  <si>
    <t>CARLOS</t>
  </si>
  <si>
    <t>SMITH.</t>
  </si>
  <si>
    <t>CLAY</t>
  </si>
  <si>
    <t>DONALD</t>
  </si>
  <si>
    <t>LAFEY</t>
  </si>
  <si>
    <t>BOB</t>
  </si>
  <si>
    <t>WILLIAMS</t>
  </si>
  <si>
    <t>GERALD</t>
  </si>
  <si>
    <t>PAINTER</t>
  </si>
  <si>
    <t>TERRY</t>
  </si>
  <si>
    <t xml:space="preserve">BADGLEY </t>
  </si>
  <si>
    <t>PATTERSON</t>
  </si>
  <si>
    <t>RON</t>
  </si>
  <si>
    <t>FROST</t>
  </si>
  <si>
    <t>EARNEST</t>
  </si>
  <si>
    <t>PARENZAN</t>
  </si>
  <si>
    <t>JIM</t>
  </si>
  <si>
    <t>GOTTSELIG</t>
  </si>
  <si>
    <t>GERRY</t>
  </si>
  <si>
    <t>DODGE</t>
  </si>
  <si>
    <t>FUNKE.</t>
  </si>
  <si>
    <t>JENNY</t>
  </si>
  <si>
    <t>4-BALL NET RESULTS</t>
  </si>
  <si>
    <t>HDCP</t>
  </si>
  <si>
    <t>JAY</t>
  </si>
  <si>
    <t xml:space="preserve">$15.00 each winner  </t>
  </si>
  <si>
    <r>
      <t xml:space="preserve">Jay Badgley </t>
    </r>
    <r>
      <rPr>
        <b/>
        <i/>
        <sz val="10"/>
        <color rgb="FF0000FF"/>
        <rFont val="Arial"/>
        <family val="2"/>
      </rPr>
      <t>and</t>
    </r>
    <r>
      <rPr>
        <b/>
        <sz val="10"/>
        <color rgb="FF0000FF"/>
        <rFont val="Arial"/>
        <family val="2"/>
      </rPr>
      <t xml:space="preserve"> Max Kim</t>
    </r>
  </si>
  <si>
    <r>
      <t xml:space="preserve">Kevin Hill </t>
    </r>
    <r>
      <rPr>
        <b/>
        <i/>
        <sz val="10"/>
        <color rgb="FF0000FF"/>
        <rFont val="Arial"/>
        <family val="2"/>
      </rPr>
      <t>and</t>
    </r>
    <r>
      <rPr>
        <b/>
        <sz val="10"/>
        <color rgb="FF0000FF"/>
        <rFont val="Arial"/>
        <family val="2"/>
      </rPr>
      <t xml:space="preserve"> Steve Venitsky</t>
    </r>
  </si>
  <si>
    <r>
      <t xml:space="preserve">Max Kim </t>
    </r>
    <r>
      <rPr>
        <b/>
        <i/>
        <sz val="10"/>
        <color rgb="FF0000FF"/>
        <rFont val="Arial"/>
        <family val="2"/>
      </rPr>
      <t>and</t>
    </r>
    <r>
      <rPr>
        <b/>
        <sz val="10"/>
        <color rgb="FF0000FF"/>
        <rFont val="Arial"/>
        <family val="2"/>
      </rPr>
      <t xml:space="preserve"> John Funke</t>
    </r>
  </si>
  <si>
    <t>21 July 2018</t>
  </si>
  <si>
    <r>
      <t>Temecula Creek</t>
    </r>
    <r>
      <rPr>
        <b/>
        <i/>
        <sz val="18"/>
        <rFont val="Arial"/>
        <family val="2"/>
      </rPr>
      <t xml:space="preserve"> (Creek / Oaks)</t>
    </r>
  </si>
  <si>
    <t xml:space="preserve">  Team Net Total</t>
  </si>
  <si>
    <r>
      <t xml:space="preserve">  Team Net Total </t>
    </r>
    <r>
      <rPr>
        <b/>
        <sz val="12"/>
        <color rgb="FFFF0000"/>
        <rFont val="Arial"/>
        <family val="2"/>
      </rPr>
      <t xml:space="preserve"> (THE WINNER ! )</t>
    </r>
  </si>
  <si>
    <t>TEAM #</t>
  </si>
  <si>
    <t>SUMMARY - SIDE BETS</t>
  </si>
  <si>
    <t>Lname</t>
  </si>
  <si>
    <t>Win / Hole</t>
  </si>
  <si>
    <t>Amount</t>
  </si>
  <si>
    <t>Comments</t>
  </si>
  <si>
    <t>Gross/#1</t>
  </si>
  <si>
    <t>Bdraw-Total</t>
  </si>
  <si>
    <t>Gross/#11</t>
  </si>
  <si>
    <t>Gross/#18</t>
  </si>
  <si>
    <t>Gross/#9</t>
  </si>
  <si>
    <t>TOTAL</t>
  </si>
  <si>
    <t>TEMECULA CREEK</t>
  </si>
  <si>
    <t>BADGLEY</t>
  </si>
  <si>
    <t>Bdraw-Front 9</t>
  </si>
  <si>
    <t>Bdraw-Back 9</t>
  </si>
  <si>
    <t>Net / #17</t>
  </si>
  <si>
    <t>Net / #15</t>
  </si>
  <si>
    <t>Net / #11</t>
  </si>
  <si>
    <t>Net / #12</t>
  </si>
  <si>
    <t>Net / #4</t>
  </si>
  <si>
    <t>Net / #2</t>
  </si>
  <si>
    <t>Gross/#17</t>
  </si>
  <si>
    <t>Gross/#4</t>
  </si>
  <si>
    <t>Gross/#3</t>
  </si>
  <si>
    <t xml:space="preserve">    TOTAL $ WIN:</t>
  </si>
  <si>
    <t xml:space="preserve">       LNAME</t>
  </si>
  <si>
    <t xml:space="preserve">    FNAME</t>
  </si>
  <si>
    <t>NET</t>
  </si>
  <si>
    <t>http://www.spacegolfclub.org/</t>
  </si>
  <si>
    <r>
      <rPr>
        <sz val="13"/>
        <color rgb="FFFF0000"/>
        <rFont val="Arial"/>
        <family val="2"/>
      </rPr>
      <t>NOTE</t>
    </r>
    <r>
      <rPr>
        <sz val="14"/>
        <color rgb="FFFF0000"/>
        <rFont val="Arial"/>
        <family val="2"/>
      </rPr>
      <t>S</t>
    </r>
    <r>
      <rPr>
        <sz val="10"/>
        <rFont val="Arial"/>
      </rPr>
      <t xml:space="preserve">:  </t>
    </r>
    <r>
      <rPr>
        <sz val="12"/>
        <rFont val="Arial"/>
        <family val="2"/>
      </rPr>
      <t>1. Net score is displayed per player as shown below.</t>
    </r>
  </si>
  <si>
    <t>http://www.scga.org/tournaments/scga-four-ball-net-championship</t>
  </si>
  <si>
    <r>
      <t xml:space="preserve">    </t>
    </r>
    <r>
      <rPr>
        <sz val="12"/>
        <rFont val="Arial"/>
        <family val="2"/>
      </rPr>
      <t>Any other team below can still join the SCGA Four-Ball Net Championship &amp; Qualifiers, but you have to pay your</t>
    </r>
  </si>
  <si>
    <r>
      <t xml:space="preserve">    </t>
    </r>
    <r>
      <rPr>
        <sz val="12"/>
        <rFont val="Arial"/>
        <family val="2"/>
      </rPr>
      <t>own, it's a great experience.  See the link:</t>
    </r>
  </si>
  <si>
    <r>
      <t xml:space="preserve">    </t>
    </r>
    <r>
      <rPr>
        <sz val="12"/>
        <rFont val="Arial"/>
        <family val="2"/>
      </rPr>
      <t>2. Up to two teams can represent the golf club, but fees for the winner team will only be paid by our golf club.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</si>
</sst>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  <numFmt numFmtId="165" formatCode="0.0"/>
    <numFmt numFmtId="166" formatCode="0;\-0;"/>
  </numFmts>
  <fonts count="4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u/>
      <sz val="12"/>
      <color indexed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  <font>
      <b/>
      <sz val="12"/>
      <color indexed="10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b/>
      <sz val="12"/>
      <color rgb="FFFF0000"/>
      <name val="Arial"/>
      <family val="2"/>
    </font>
    <font>
      <b/>
      <sz val="16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0000CC"/>
      <name val="Arial"/>
      <family val="2"/>
    </font>
    <font>
      <b/>
      <sz val="14"/>
      <color rgb="FF0000CC"/>
      <name val="Arial"/>
      <family val="2"/>
    </font>
    <font>
      <b/>
      <u/>
      <sz val="11"/>
      <color theme="10"/>
      <name val="Arial"/>
      <family val="2"/>
    </font>
    <font>
      <b/>
      <sz val="11"/>
      <color rgb="FF000000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i/>
      <sz val="10"/>
      <color rgb="FF0000FF"/>
      <name val="Arial"/>
      <family val="2"/>
    </font>
    <font>
      <b/>
      <i/>
      <sz val="18"/>
      <name val="Arial"/>
      <family val="2"/>
    </font>
    <font>
      <b/>
      <i/>
      <sz val="14"/>
      <name val="Arial"/>
      <family val="2"/>
    </font>
    <font>
      <b/>
      <sz val="14"/>
      <color indexed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u/>
      <sz val="11"/>
      <color rgb="FFFF0000"/>
      <name val="Arial"/>
      <family val="2"/>
    </font>
    <font>
      <sz val="13"/>
      <color rgb="FFFF0000"/>
      <name val="Arial"/>
      <family val="2"/>
    </font>
    <font>
      <u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B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58">
    <xf numFmtId="0" fontId="0" fillId="0" borderId="0" xfId="0"/>
    <xf numFmtId="15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5" fontId="6" fillId="0" borderId="2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5" fontId="6" fillId="0" borderId="3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0" xfId="0" applyBorder="1"/>
    <xf numFmtId="5" fontId="6" fillId="0" borderId="0" xfId="0" applyNumberFormat="1" applyFont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3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4" fillId="0" borderId="0" xfId="0" quotePrefix="1" applyNumberFormat="1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5" fontId="6" fillId="0" borderId="2" xfId="0" applyNumberFormat="1" applyFont="1" applyFill="1" applyBorder="1" applyAlignment="1">
      <alignment horizontal="center"/>
    </xf>
    <xf numFmtId="0" fontId="6" fillId="0" borderId="0" xfId="0" applyFont="1" applyBorder="1"/>
    <xf numFmtId="0" fontId="0" fillId="0" borderId="3" xfId="0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7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left"/>
    </xf>
    <xf numFmtId="44" fontId="0" fillId="0" borderId="0" xfId="1" applyFont="1"/>
    <xf numFmtId="0" fontId="6" fillId="0" borderId="0" xfId="0" quotePrefix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10" xfId="0" applyBorder="1"/>
    <xf numFmtId="0" fontId="0" fillId="0" borderId="1" xfId="0" applyBorder="1"/>
    <xf numFmtId="0" fontId="0" fillId="0" borderId="1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14" xfId="0" applyFont="1" applyBorder="1"/>
    <xf numFmtId="1" fontId="0" fillId="0" borderId="15" xfId="0" applyNumberFormat="1" applyBorder="1" applyAlignment="1">
      <alignment horizontal="center"/>
    </xf>
    <xf numFmtId="1" fontId="0" fillId="0" borderId="1" xfId="0" applyNumberFormat="1" applyBorder="1"/>
    <xf numFmtId="0" fontId="6" fillId="0" borderId="4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1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22" xfId="0" applyBorder="1"/>
    <xf numFmtId="0" fontId="9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1" fontId="19" fillId="0" borderId="0" xfId="0" quotePrefix="1" applyNumberFormat="1" applyFont="1" applyFill="1" applyBorder="1" applyAlignment="1">
      <alignment horizontal="left"/>
    </xf>
    <xf numFmtId="1" fontId="19" fillId="0" borderId="22" xfId="0" quotePrefix="1" applyNumberFormat="1" applyFont="1" applyFill="1" applyBorder="1" applyAlignment="1">
      <alignment horizontal="left"/>
    </xf>
    <xf numFmtId="1" fontId="19" fillId="0" borderId="0" xfId="0" applyNumberFormat="1" applyFont="1" applyFill="1" applyBorder="1" applyAlignment="1">
      <alignment horizontal="left"/>
    </xf>
    <xf numFmtId="1" fontId="19" fillId="0" borderId="2" xfId="0" quotePrefix="1" applyNumberFormat="1" applyFont="1" applyFill="1" applyBorder="1" applyAlignment="1">
      <alignment horizontal="left"/>
    </xf>
    <xf numFmtId="0" fontId="13" fillId="0" borderId="2" xfId="0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0" fontId="18" fillId="2" borderId="22" xfId="0" quotePrefix="1" applyFont="1" applyFill="1" applyBorder="1" applyAlignment="1">
      <alignment horizontal="center"/>
    </xf>
    <xf numFmtId="0" fontId="18" fillId="2" borderId="23" xfId="0" quotePrefix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24" xfId="0" applyBorder="1"/>
    <xf numFmtId="0" fontId="0" fillId="0" borderId="3" xfId="0" applyBorder="1"/>
    <xf numFmtId="0" fontId="23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25" xfId="0" applyBorder="1"/>
    <xf numFmtId="7" fontId="9" fillId="0" borderId="13" xfId="1" applyNumberFormat="1" applyFont="1" applyBorder="1" applyAlignment="1">
      <alignment horizontal="right"/>
    </xf>
    <xf numFmtId="7" fontId="9" fillId="0" borderId="13" xfId="1" applyNumberFormat="1" applyFont="1" applyBorder="1" applyAlignment="1">
      <alignment horizontal="center"/>
    </xf>
    <xf numFmtId="7" fontId="13" fillId="0" borderId="14" xfId="1" applyNumberFormat="1" applyFont="1" applyBorder="1" applyAlignment="1">
      <alignment horizontal="left"/>
    </xf>
    <xf numFmtId="0" fontId="2" fillId="0" borderId="13" xfId="0" applyFont="1" applyBorder="1"/>
    <xf numFmtId="1" fontId="1" fillId="0" borderId="15" xfId="0" quotePrefix="1" applyNumberFormat="1" applyFont="1" applyBorder="1" applyAlignment="1">
      <alignment horizontal="center"/>
    </xf>
    <xf numFmtId="1" fontId="1" fillId="0" borderId="20" xfId="0" quotePrefix="1" applyNumberFormat="1" applyFont="1" applyBorder="1" applyAlignment="1">
      <alignment horizontal="center"/>
    </xf>
    <xf numFmtId="1" fontId="1" fillId="0" borderId="16" xfId="0" quotePrefix="1" applyNumberFormat="1" applyFont="1" applyFill="1" applyBorder="1" applyAlignment="1">
      <alignment horizontal="center"/>
    </xf>
    <xf numFmtId="1" fontId="19" fillId="0" borderId="9" xfId="0" quotePrefix="1" applyNumberFormat="1" applyFont="1" applyFill="1" applyBorder="1" applyAlignment="1">
      <alignment horizontal="left"/>
    </xf>
    <xf numFmtId="0" fontId="25" fillId="0" borderId="0" xfId="0" applyFont="1" applyBorder="1"/>
    <xf numFmtId="0" fontId="26" fillId="0" borderId="0" xfId="0" applyFont="1" applyBorder="1" applyAlignment="1">
      <alignment horizontal="center"/>
    </xf>
    <xf numFmtId="165" fontId="26" fillId="0" borderId="0" xfId="0" applyNumberFormat="1" applyFont="1" applyBorder="1" applyAlignment="1">
      <alignment horizontal="center"/>
    </xf>
    <xf numFmtId="0" fontId="28" fillId="0" borderId="0" xfId="2" applyFont="1" applyAlignment="1">
      <alignment horizontal="left"/>
    </xf>
    <xf numFmtId="0" fontId="29" fillId="0" borderId="0" xfId="0" applyFont="1"/>
    <xf numFmtId="0" fontId="27" fillId="0" borderId="0" xfId="0" applyFont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5" fontId="0" fillId="0" borderId="0" xfId="0" applyNumberFormat="1" applyAlignment="1">
      <alignment horizontal="center"/>
    </xf>
    <xf numFmtId="0" fontId="25" fillId="0" borderId="0" xfId="0" applyFont="1" applyAlignment="1">
      <alignment horizontal="center"/>
    </xf>
    <xf numFmtId="0" fontId="2" fillId="0" borderId="0" xfId="0" applyFont="1"/>
    <xf numFmtId="0" fontId="9" fillId="0" borderId="14" xfId="0" applyFont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14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0" fillId="0" borderId="29" xfId="0" applyBorder="1"/>
    <xf numFmtId="0" fontId="27" fillId="0" borderId="0" xfId="0" quotePrefix="1" applyFont="1" applyAlignment="1">
      <alignment horizontal="center"/>
    </xf>
    <xf numFmtId="0" fontId="1" fillId="0" borderId="0" xfId="0" applyFont="1"/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0" fontId="0" fillId="0" borderId="30" xfId="0" quotePrefix="1" applyBorder="1" applyAlignment="1">
      <alignment horizontal="center"/>
    </xf>
    <xf numFmtId="0" fontId="0" fillId="0" borderId="31" xfId="0" quotePrefix="1" applyBorder="1" applyAlignment="1">
      <alignment horizontal="center"/>
    </xf>
    <xf numFmtId="0" fontId="0" fillId="0" borderId="31" xfId="0" applyBorder="1" applyAlignment="1">
      <alignment horizontal="center"/>
    </xf>
    <xf numFmtId="166" fontId="2" fillId="3" borderId="33" xfId="0" applyNumberFormat="1" applyFont="1" applyFill="1" applyBorder="1"/>
    <xf numFmtId="166" fontId="2" fillId="3" borderId="33" xfId="0" applyNumberFormat="1" applyFont="1" applyFill="1" applyBorder="1" applyAlignment="1" applyProtection="1">
      <alignment horizontal="center"/>
    </xf>
    <xf numFmtId="166" fontId="2" fillId="3" borderId="32" xfId="0" applyNumberFormat="1" applyFont="1" applyFill="1" applyBorder="1"/>
    <xf numFmtId="166" fontId="2" fillId="3" borderId="32" xfId="0" applyNumberFormat="1" applyFont="1" applyFill="1" applyBorder="1" applyAlignment="1" applyProtection="1">
      <alignment horizontal="center"/>
    </xf>
    <xf numFmtId="0" fontId="30" fillId="0" borderId="0" xfId="0" quotePrefix="1" applyFont="1" applyAlignment="1">
      <alignment horizontal="center"/>
    </xf>
    <xf numFmtId="0" fontId="2" fillId="4" borderId="34" xfId="0" applyFont="1" applyFill="1" applyBorder="1"/>
    <xf numFmtId="0" fontId="0" fillId="4" borderId="0" xfId="0" applyFill="1"/>
    <xf numFmtId="0" fontId="31" fillId="4" borderId="13" xfId="0" quotePrefix="1" applyFont="1" applyFill="1" applyBorder="1" applyAlignment="1">
      <alignment horizontal="center"/>
    </xf>
    <xf numFmtId="0" fontId="22" fillId="4" borderId="13" xfId="0" applyFont="1" applyFill="1" applyBorder="1" applyAlignment="1">
      <alignment horizontal="center"/>
    </xf>
    <xf numFmtId="0" fontId="0" fillId="4" borderId="13" xfId="0" applyFill="1" applyBorder="1"/>
    <xf numFmtId="0" fontId="5" fillId="0" borderId="0" xfId="0" applyFont="1" applyAlignment="1">
      <alignment horizontal="centerContinuous"/>
    </xf>
    <xf numFmtId="0" fontId="36" fillId="0" borderId="0" xfId="0" applyFont="1" applyAlignment="1">
      <alignment horizontal="center"/>
    </xf>
    <xf numFmtId="0" fontId="37" fillId="0" borderId="10" xfId="0" applyFont="1" applyBorder="1"/>
    <xf numFmtId="0" fontId="37" fillId="0" borderId="10" xfId="0" applyFont="1" applyBorder="1" applyAlignment="1">
      <alignment horizontal="right"/>
    </xf>
    <xf numFmtId="0" fontId="37" fillId="0" borderId="10" xfId="0" applyFont="1" applyBorder="1" applyAlignment="1">
      <alignment horizontal="center"/>
    </xf>
    <xf numFmtId="1" fontId="38" fillId="0" borderId="35" xfId="0" applyNumberFormat="1" applyFont="1" applyFill="1" applyBorder="1"/>
    <xf numFmtId="0" fontId="38" fillId="0" borderId="35" xfId="0" applyFont="1" applyFill="1" applyBorder="1"/>
    <xf numFmtId="8" fontId="38" fillId="0" borderId="36" xfId="0" applyNumberFormat="1" applyFont="1" applyFill="1" applyBorder="1" applyAlignment="1">
      <alignment horizontal="right"/>
    </xf>
    <xf numFmtId="8" fontId="37" fillId="0" borderId="36" xfId="0" applyNumberFormat="1" applyFont="1" applyFill="1" applyBorder="1"/>
    <xf numFmtId="0" fontId="39" fillId="0" borderId="36" xfId="0" applyFont="1" applyFill="1" applyBorder="1"/>
    <xf numFmtId="8" fontId="37" fillId="0" borderId="36" xfId="0" applyNumberFormat="1" applyFont="1" applyFill="1" applyBorder="1" applyAlignment="1">
      <alignment horizontal="right"/>
    </xf>
    <xf numFmtId="8" fontId="13" fillId="0" borderId="37" xfId="0" applyNumberFormat="1" applyFont="1" applyBorder="1"/>
    <xf numFmtId="0" fontId="38" fillId="0" borderId="36" xfId="0" applyFont="1" applyFill="1" applyBorder="1"/>
    <xf numFmtId="0" fontId="37" fillId="0" borderId="0" xfId="0" applyFont="1" applyFill="1" applyBorder="1"/>
    <xf numFmtId="1" fontId="38" fillId="0" borderId="39" xfId="0" applyNumberFormat="1" applyFont="1" applyFill="1" applyBorder="1"/>
    <xf numFmtId="0" fontId="38" fillId="0" borderId="39" xfId="0" applyFont="1" applyFill="1" applyBorder="1"/>
    <xf numFmtId="8" fontId="38" fillId="0" borderId="38" xfId="0" applyNumberFormat="1" applyFont="1" applyFill="1" applyBorder="1" applyAlignment="1">
      <alignment horizontal="right"/>
    </xf>
    <xf numFmtId="8" fontId="37" fillId="0" borderId="38" xfId="0" applyNumberFormat="1" applyFont="1" applyFill="1" applyBorder="1"/>
    <xf numFmtId="44" fontId="0" fillId="0" borderId="0" xfId="1" applyFont="1" applyAlignment="1">
      <alignment horizontal="center"/>
    </xf>
    <xf numFmtId="44" fontId="2" fillId="0" borderId="0" xfId="1" applyFont="1" applyAlignment="1">
      <alignment horizontal="center"/>
    </xf>
    <xf numFmtId="0" fontId="8" fillId="0" borderId="0" xfId="0" applyFont="1" applyBorder="1" applyAlignment="1">
      <alignment horizontal="left"/>
    </xf>
    <xf numFmtId="0" fontId="40" fillId="0" borderId="0" xfId="2" applyFont="1"/>
    <xf numFmtId="0" fontId="31" fillId="0" borderId="0" xfId="0" applyFont="1" applyAlignment="1">
      <alignment horizontal="left"/>
    </xf>
    <xf numFmtId="0" fontId="42" fillId="0" borderId="0" xfId="2" applyFont="1" applyAlignment="1">
      <alignment vertical="center"/>
    </xf>
    <xf numFmtId="0" fontId="27" fillId="0" borderId="0" xfId="0" applyFont="1" applyAlignment="1">
      <alignment horizontal="center"/>
    </xf>
    <xf numFmtId="164" fontId="27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FFB3"/>
      <color rgb="FFFFFF66"/>
      <color rgb="FF0000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28575</xdr:rowOff>
    </xdr:from>
    <xdr:to>
      <xdr:col>0</xdr:col>
      <xdr:colOff>0</xdr:colOff>
      <xdr:row>41</xdr:row>
      <xdr:rowOff>28575</xdr:rowOff>
    </xdr:to>
    <xdr:sp macro="" textlink="">
      <xdr:nvSpPr>
        <xdr:cNvPr id="7000" name="Line 3"/>
        <xdr:cNvSpPr>
          <a:spLocks noChangeShapeType="1"/>
        </xdr:cNvSpPr>
      </xdr:nvSpPr>
      <xdr:spPr bwMode="auto">
        <a:xfrm flipV="1">
          <a:off x="0" y="742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</xdr:row>
      <xdr:rowOff>9525</xdr:rowOff>
    </xdr:from>
    <xdr:to>
      <xdr:col>0</xdr:col>
      <xdr:colOff>0</xdr:colOff>
      <xdr:row>36</xdr:row>
      <xdr:rowOff>9525</xdr:rowOff>
    </xdr:to>
    <xdr:sp macro="" textlink="">
      <xdr:nvSpPr>
        <xdr:cNvPr id="7001" name="Line 5"/>
        <xdr:cNvSpPr>
          <a:spLocks noChangeShapeType="1"/>
        </xdr:cNvSpPr>
      </xdr:nvSpPr>
      <xdr:spPr bwMode="auto">
        <a:xfrm flipV="1">
          <a:off x="0" y="661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161925</xdr:rowOff>
    </xdr:from>
    <xdr:to>
      <xdr:col>0</xdr:col>
      <xdr:colOff>0</xdr:colOff>
      <xdr:row>9</xdr:row>
      <xdr:rowOff>152400</xdr:rowOff>
    </xdr:to>
    <xdr:sp macro="" textlink="">
      <xdr:nvSpPr>
        <xdr:cNvPr id="1030" name="Text 10"/>
        <xdr:cNvSpPr txBox="1">
          <a:spLocks noChangeArrowheads="1"/>
        </xdr:cNvSpPr>
      </xdr:nvSpPr>
      <xdr:spPr bwMode="auto">
        <a:xfrm>
          <a:off x="0" y="1257300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(1)</a:t>
          </a:r>
        </a:p>
      </xdr:txBody>
    </xdr:sp>
    <xdr:clientData/>
  </xdr:twoCellAnchor>
  <xdr:twoCellAnchor>
    <xdr:from>
      <xdr:col>0</xdr:col>
      <xdr:colOff>0</xdr:colOff>
      <xdr:row>9</xdr:row>
      <xdr:rowOff>152400</xdr:rowOff>
    </xdr:from>
    <xdr:to>
      <xdr:col>0</xdr:col>
      <xdr:colOff>0</xdr:colOff>
      <xdr:row>10</xdr:row>
      <xdr:rowOff>142875</xdr:rowOff>
    </xdr:to>
    <xdr:sp macro="" textlink="">
      <xdr:nvSpPr>
        <xdr:cNvPr id="1032" name="Text 10"/>
        <xdr:cNvSpPr txBox="1">
          <a:spLocks noChangeArrowheads="1"/>
        </xdr:cNvSpPr>
      </xdr:nvSpPr>
      <xdr:spPr bwMode="auto">
        <a:xfrm>
          <a:off x="0" y="1409700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(1)</a:t>
          </a:r>
        </a:p>
      </xdr:txBody>
    </xdr:sp>
    <xdr:clientData/>
  </xdr:twoCellAnchor>
  <xdr:twoCellAnchor>
    <xdr:from>
      <xdr:col>0</xdr:col>
      <xdr:colOff>113241</xdr:colOff>
      <xdr:row>35</xdr:row>
      <xdr:rowOff>70909</xdr:rowOff>
    </xdr:from>
    <xdr:to>
      <xdr:col>5</xdr:col>
      <xdr:colOff>76199</xdr:colOff>
      <xdr:row>40</xdr:row>
      <xdr:rowOff>85725</xdr:rowOff>
    </xdr:to>
    <xdr:sp macro="" textlink="">
      <xdr:nvSpPr>
        <xdr:cNvPr id="1034" name="Text 1"/>
        <xdr:cNvSpPr txBox="1">
          <a:spLocks noChangeArrowheads="1"/>
        </xdr:cNvSpPr>
      </xdr:nvSpPr>
      <xdr:spPr bwMode="auto">
        <a:xfrm>
          <a:off x="113241" y="6024034"/>
          <a:ext cx="2639483" cy="82444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Note: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(1) Payoff ties decided by card playoff per USGA recommended method.   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</a:t>
          </a:r>
        </a:p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(2) Guest/no index flight handicaps determined by Callaway system.             </a:t>
          </a:r>
        </a:p>
      </xdr:txBody>
    </xdr:sp>
    <xdr:clientData/>
  </xdr:twoCellAnchor>
  <xdr:twoCellAnchor>
    <xdr:from>
      <xdr:col>5</xdr:col>
      <xdr:colOff>66675</xdr:colOff>
      <xdr:row>91</xdr:row>
      <xdr:rowOff>76200</xdr:rowOff>
    </xdr:from>
    <xdr:to>
      <xdr:col>11</xdr:col>
      <xdr:colOff>76200</xdr:colOff>
      <xdr:row>91</xdr:row>
      <xdr:rowOff>76200</xdr:rowOff>
    </xdr:to>
    <xdr:sp macro="" textlink="">
      <xdr:nvSpPr>
        <xdr:cNvPr id="7005" name="Line 49"/>
        <xdr:cNvSpPr>
          <a:spLocks noChangeShapeType="1"/>
        </xdr:cNvSpPr>
      </xdr:nvSpPr>
      <xdr:spPr bwMode="auto">
        <a:xfrm>
          <a:off x="2743200" y="15373350"/>
          <a:ext cx="3124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66675</xdr:colOff>
      <xdr:row>91</xdr:row>
      <xdr:rowOff>76200</xdr:rowOff>
    </xdr:from>
    <xdr:to>
      <xdr:col>10</xdr:col>
      <xdr:colOff>266700</xdr:colOff>
      <xdr:row>91</xdr:row>
      <xdr:rowOff>76200</xdr:rowOff>
    </xdr:to>
    <xdr:sp macro="" textlink="">
      <xdr:nvSpPr>
        <xdr:cNvPr id="7006" name="Line 50"/>
        <xdr:cNvSpPr>
          <a:spLocks noChangeShapeType="1"/>
        </xdr:cNvSpPr>
      </xdr:nvSpPr>
      <xdr:spPr bwMode="auto">
        <a:xfrm>
          <a:off x="2085975" y="15373350"/>
          <a:ext cx="3124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190500</xdr:colOff>
      <xdr:row>7</xdr:row>
      <xdr:rowOff>190500</xdr:rowOff>
    </xdr:from>
    <xdr:to>
      <xdr:col>14</xdr:col>
      <xdr:colOff>123825</xdr:colOff>
      <xdr:row>8</xdr:row>
      <xdr:rowOff>133350</xdr:rowOff>
    </xdr:to>
    <xdr:sp macro="" textlink="">
      <xdr:nvSpPr>
        <xdr:cNvPr id="22" name="Text 10"/>
        <xdr:cNvSpPr txBox="1">
          <a:spLocks noChangeArrowheads="1"/>
        </xdr:cNvSpPr>
      </xdr:nvSpPr>
      <xdr:spPr bwMode="auto">
        <a:xfrm>
          <a:off x="6638925" y="1466850"/>
          <a:ext cx="200025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(1)</a:t>
          </a:r>
        </a:p>
      </xdr:txBody>
    </xdr:sp>
    <xdr:clientData/>
  </xdr:twoCellAnchor>
  <xdr:twoCellAnchor>
    <xdr:from>
      <xdr:col>8</xdr:col>
      <xdr:colOff>0</xdr:colOff>
      <xdr:row>27</xdr:row>
      <xdr:rowOff>114300</xdr:rowOff>
    </xdr:from>
    <xdr:to>
      <xdr:col>14</xdr:col>
      <xdr:colOff>447675</xdr:colOff>
      <xdr:row>35</xdr:row>
      <xdr:rowOff>142875</xdr:rowOff>
    </xdr:to>
    <xdr:sp macro="" textlink="">
      <xdr:nvSpPr>
        <xdr:cNvPr id="24" name="Text 13"/>
        <xdr:cNvSpPr txBox="1">
          <a:spLocks noChangeArrowheads="1"/>
        </xdr:cNvSpPr>
      </xdr:nvSpPr>
      <xdr:spPr bwMode="auto">
        <a:xfrm>
          <a:off x="3905250" y="5257800"/>
          <a:ext cx="3257550" cy="1323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PAR 3's:  (1 sleeve of ball)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</a:t>
          </a: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MEN /WOMEN         HOLE #      FEET/INCHES 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Jay Badgley	        Creek #2  Paid           3' 0"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Tom Hughes           Creek #7 Paid         17' 7"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Steve Venitsky        Oaks #3                    7' 5"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en-U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Jerold Moore           Oaks #6                  37' 9"</a:t>
          </a:r>
        </a:p>
        <a:p>
          <a:pPr algn="l" rtl="0">
            <a:lnSpc>
              <a:spcPts val="1300"/>
            </a:lnSpc>
            <a:defRPr sz="1000"/>
          </a:pPr>
          <a:r>
            <a:rPr lang="en-US" sz="1000">
              <a:effectLst/>
              <a:latin typeface="+mn-lt"/>
              <a:ea typeface="+mn-ea"/>
              <a:cs typeface="+mn-cs"/>
            </a:rPr>
            <a:t>	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9525</xdr:colOff>
      <xdr:row>30</xdr:row>
      <xdr:rowOff>85725</xdr:rowOff>
    </xdr:from>
    <xdr:to>
      <xdr:col>14</xdr:col>
      <xdr:colOff>314325</xdr:colOff>
      <xdr:row>30</xdr:row>
      <xdr:rowOff>104775</xdr:rowOff>
    </xdr:to>
    <xdr:sp macro="" textlink="">
      <xdr:nvSpPr>
        <xdr:cNvPr id="7009" name="Line 19"/>
        <xdr:cNvSpPr>
          <a:spLocks noChangeShapeType="1"/>
        </xdr:cNvSpPr>
      </xdr:nvSpPr>
      <xdr:spPr bwMode="auto">
        <a:xfrm flipV="1">
          <a:off x="3914775" y="5715000"/>
          <a:ext cx="31146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219075</xdr:colOff>
      <xdr:row>7</xdr:row>
      <xdr:rowOff>200025</xdr:rowOff>
    </xdr:from>
    <xdr:to>
      <xdr:col>6</xdr:col>
      <xdr:colOff>123825</xdr:colOff>
      <xdr:row>8</xdr:row>
      <xdr:rowOff>142875</xdr:rowOff>
    </xdr:to>
    <xdr:sp macro="" textlink="">
      <xdr:nvSpPr>
        <xdr:cNvPr id="15" name="Text 10"/>
        <xdr:cNvSpPr txBox="1">
          <a:spLocks noChangeArrowheads="1"/>
        </xdr:cNvSpPr>
      </xdr:nvSpPr>
      <xdr:spPr bwMode="auto">
        <a:xfrm>
          <a:off x="2895600" y="1476375"/>
          <a:ext cx="200025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(1)</a:t>
          </a:r>
        </a:p>
      </xdr:txBody>
    </xdr:sp>
    <xdr:clientData/>
  </xdr:twoCellAnchor>
  <xdr:twoCellAnchor>
    <xdr:from>
      <xdr:col>5</xdr:col>
      <xdr:colOff>200025</xdr:colOff>
      <xdr:row>22</xdr:row>
      <xdr:rowOff>219075</xdr:rowOff>
    </xdr:from>
    <xdr:to>
      <xdr:col>6</xdr:col>
      <xdr:colOff>104775</xdr:colOff>
      <xdr:row>23</xdr:row>
      <xdr:rowOff>142875</xdr:rowOff>
    </xdr:to>
    <xdr:sp macro="" textlink="">
      <xdr:nvSpPr>
        <xdr:cNvPr id="16" name="Text 10"/>
        <xdr:cNvSpPr txBox="1">
          <a:spLocks noChangeArrowheads="1"/>
        </xdr:cNvSpPr>
      </xdr:nvSpPr>
      <xdr:spPr bwMode="auto">
        <a:xfrm>
          <a:off x="2876550" y="4486275"/>
          <a:ext cx="200025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(1)</a:t>
          </a:r>
        </a:p>
      </xdr:txBody>
    </xdr:sp>
    <xdr:clientData/>
  </xdr:twoCellAnchor>
  <xdr:twoCellAnchor>
    <xdr:from>
      <xdr:col>5</xdr:col>
      <xdr:colOff>257175</xdr:colOff>
      <xdr:row>36</xdr:row>
      <xdr:rowOff>171450</xdr:rowOff>
    </xdr:from>
    <xdr:to>
      <xdr:col>14</xdr:col>
      <xdr:colOff>424557</xdr:colOff>
      <xdr:row>50</xdr:row>
      <xdr:rowOff>77162</xdr:rowOff>
    </xdr:to>
    <xdr:sp macro="" textlink="">
      <xdr:nvSpPr>
        <xdr:cNvPr id="19" name="Text 2"/>
        <xdr:cNvSpPr>
          <a:spLocks noChangeArrowheads="1"/>
        </xdr:cNvSpPr>
      </xdr:nvSpPr>
      <xdr:spPr bwMode="auto">
        <a:xfrm>
          <a:off x="2933700" y="6772275"/>
          <a:ext cx="4205982" cy="208693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200" b="1" i="1" u="none" strike="noStrike" baseline="0">
              <a:solidFill>
                <a:srgbClr val="FF0000"/>
              </a:solidFill>
              <a:latin typeface="Arial"/>
              <a:cs typeface="Arial"/>
            </a:rPr>
            <a:t>Upcoming 2018 Tournaments:</a:t>
          </a: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99"/>
              </a:solidFill>
              <a:latin typeface="Arial"/>
              <a:cs typeface="Arial"/>
            </a:rPr>
            <a:t>Western Hills ($61</a:t>
          </a:r>
          <a:r>
            <a:rPr lang="en-US" sz="1200" b="0" i="0" u="none" strike="noStrike" baseline="0">
              <a:solidFill>
                <a:srgbClr val="000099"/>
              </a:solidFill>
              <a:latin typeface="Arial"/>
              <a:cs typeface="Arial"/>
            </a:rPr>
            <a:t>)                 </a:t>
          </a:r>
          <a:r>
            <a:rPr lang="en-US" sz="1100" b="0" i="0" u="none" strike="noStrike" baseline="0">
              <a:solidFill>
                <a:srgbClr val="000099"/>
              </a:solidFill>
              <a:latin typeface="Arial"/>
              <a:cs typeface="Arial"/>
            </a:rPr>
            <a:t>Contact:  Jeff Gase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99"/>
              </a:solidFill>
              <a:latin typeface="Arial"/>
              <a:cs typeface="Arial"/>
            </a:rPr>
            <a:t>6 Aug 2018 (Monday)	       (805) 791-8166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99"/>
              </a:solidFill>
              <a:latin typeface="Arial"/>
              <a:cs typeface="Arial"/>
            </a:rPr>
            <a:t>Shotgun:  9:00 a.m</a:t>
          </a:r>
          <a:r>
            <a:rPr lang="en-US" sz="11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.	</a:t>
          </a:r>
          <a:r>
            <a:rPr lang="en-US" sz="1200" b="1" i="0" u="none" strike="noStrike" baseline="0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      </a:t>
          </a:r>
          <a:r>
            <a:rPr lang="en-US" sz="1200" b="1" i="0" u="sng" strike="noStrike">
              <a:solidFill>
                <a:srgbClr val="0000CC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rowdygase@msn.com</a:t>
          </a:r>
          <a:r>
            <a:rPr lang="en-US" sz="1200" b="1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sz="1100" b="0" i="0" u="none" strike="noStrike">
            <a:solidFill>
              <a:srgbClr val="0000CC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defRPr sz="1000"/>
          </a:pPr>
          <a:endParaRPr lang="en-US" sz="12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99"/>
              </a:solidFill>
              <a:latin typeface="Arial"/>
              <a:cs typeface="Arial"/>
            </a:rPr>
            <a:t>Green River ($58)	      </a:t>
          </a:r>
          <a:r>
            <a:rPr lang="en-US" sz="1100" b="0" i="0" u="none" strike="noStrike" baseline="0">
              <a:solidFill>
                <a:srgbClr val="000099"/>
              </a:solidFill>
              <a:latin typeface="Arial"/>
              <a:cs typeface="Arial"/>
            </a:rPr>
            <a:t>Contact:  John Funke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99"/>
              </a:solidFill>
              <a:latin typeface="Arial"/>
              <a:cs typeface="Arial"/>
            </a:rPr>
            <a:t>2 Aug 2018		      (562) 889-1528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99"/>
              </a:solidFill>
              <a:latin typeface="Arial"/>
              <a:cs typeface="Arial"/>
            </a:rPr>
            <a:t>First tee-time:  10:30 a.m.	</a:t>
          </a:r>
          <a:r>
            <a:rPr lang="en-US" sz="1200" b="1" i="0" u="none" strike="noStrike" baseline="0">
              <a:solidFill>
                <a:srgbClr val="0000CC"/>
              </a:solidFill>
              <a:latin typeface="Arial"/>
              <a:cs typeface="Arial"/>
            </a:rPr>
            <a:t>      </a:t>
          </a:r>
          <a:r>
            <a:rPr lang="en-US" sz="1200" b="1" i="0" u="sng" strike="noStrike">
              <a:solidFill>
                <a:srgbClr val="0000CC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funkejl33@yahoo.com</a:t>
          </a:r>
          <a:r>
            <a:rPr lang="en-US" sz="1200" b="1">
              <a:solidFill>
                <a:srgbClr val="0000CC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99"/>
              </a:solidFill>
              <a:latin typeface="Arial"/>
              <a:cs typeface="Arial"/>
            </a:rPr>
            <a:t>  </a:t>
          </a:r>
          <a:r>
            <a:rPr lang="en-US" sz="1100" b="1" i="0" u="none" strike="noStrike" baseline="0">
              <a:solidFill>
                <a:srgbClr val="000099"/>
              </a:solidFill>
              <a:latin typeface="Arial"/>
              <a:cs typeface="Arial"/>
            </a:rPr>
            <a:t>Include:  Range Balls</a:t>
          </a:r>
          <a:r>
            <a:rPr lang="en-US" sz="1200" b="1" i="0" u="none" strike="noStrike" baseline="0">
              <a:solidFill>
                <a:srgbClr val="0000FF"/>
              </a:solidFill>
              <a:latin typeface="Arial"/>
              <a:cs typeface="Arial"/>
            </a:rPr>
            <a:t>		</a:t>
          </a:r>
        </a:p>
      </xdr:txBody>
    </xdr:sp>
    <xdr:clientData/>
  </xdr:twoCellAnchor>
  <xdr:twoCellAnchor>
    <xdr:from>
      <xdr:col>13</xdr:col>
      <xdr:colOff>190500</xdr:colOff>
      <xdr:row>8</xdr:row>
      <xdr:rowOff>152400</xdr:rowOff>
    </xdr:from>
    <xdr:to>
      <xdr:col>14</xdr:col>
      <xdr:colOff>123825</xdr:colOff>
      <xdr:row>9</xdr:row>
      <xdr:rowOff>142875</xdr:rowOff>
    </xdr:to>
    <xdr:sp macro="" textlink="">
      <xdr:nvSpPr>
        <xdr:cNvPr id="17" name="Text 10"/>
        <xdr:cNvSpPr txBox="1">
          <a:spLocks noChangeArrowheads="1"/>
        </xdr:cNvSpPr>
      </xdr:nvSpPr>
      <xdr:spPr bwMode="auto">
        <a:xfrm>
          <a:off x="6638925" y="1638300"/>
          <a:ext cx="200025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pacegolfclub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cga.org/tournaments/scga-four-ball-net-championsh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2"/>
  <sheetViews>
    <sheetView showGridLines="0" tabSelected="1" zoomScaleNormal="100" workbookViewId="0">
      <selection activeCell="A2" sqref="A2:O2"/>
    </sheetView>
  </sheetViews>
  <sheetFormatPr defaultRowHeight="12.45" x14ac:dyDescent="0.2"/>
  <cols>
    <col min="1" max="1" width="2.125" style="2" customWidth="1"/>
    <col min="2" max="2" width="14.625" style="2" customWidth="1"/>
    <col min="3" max="3" width="13.625" style="2" customWidth="1"/>
    <col min="4" max="4" width="5.75" style="3" customWidth="1"/>
    <col min="5" max="5" width="4.125" style="3" customWidth="1"/>
    <col min="6" max="6" width="4.375" style="3" customWidth="1"/>
    <col min="7" max="7" width="8" style="3" customWidth="1"/>
    <col min="8" max="8" width="6" style="3" customWidth="1"/>
    <col min="9" max="9" width="1.125" style="2" customWidth="1"/>
    <col min="10" max="10" width="14.375" style="2" customWidth="1"/>
    <col min="11" max="11" width="12.75" style="2" customWidth="1"/>
    <col min="12" max="12" width="5.75" style="3" customWidth="1"/>
    <col min="13" max="13" width="4.125" style="3" customWidth="1"/>
    <col min="14" max="14" width="4" style="3" customWidth="1"/>
    <col min="15" max="15" width="7.625" style="3" customWidth="1"/>
    <col min="16" max="16" width="5.25" style="3" customWidth="1"/>
    <col min="17" max="17" width="52.125" style="2" customWidth="1"/>
    <col min="18" max="18" width="12.375" customWidth="1"/>
    <col min="19" max="21" width="5.375" customWidth="1"/>
    <col min="22" max="22" width="6" customWidth="1"/>
    <col min="23" max="23" width="4.125" customWidth="1"/>
    <col min="24" max="24" width="5" customWidth="1"/>
    <col min="25" max="31" width="4.125" customWidth="1"/>
  </cols>
  <sheetData>
    <row r="2" spans="1:17" ht="24.05" customHeight="1" x14ac:dyDescent="0.3">
      <c r="A2" s="153" t="s">
        <v>43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7" ht="17.7" x14ac:dyDescent="0.3">
      <c r="A3" s="155" t="s">
        <v>36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7" ht="17.7" x14ac:dyDescent="0.3">
      <c r="A4" s="154">
        <v>43302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7" ht="17.2" customHeight="1" x14ac:dyDescent="0.3">
      <c r="A5" s="1"/>
      <c r="B5" s="1"/>
      <c r="C5" s="1"/>
      <c r="D5" s="1"/>
      <c r="E5" s="1"/>
      <c r="F5" s="1"/>
      <c r="G5" s="1"/>
      <c r="H5" s="1"/>
      <c r="O5" s="1"/>
    </row>
    <row r="6" spans="1:17" ht="11.3" customHeight="1" thickBo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ht="18" customHeight="1" x14ac:dyDescent="0.3">
      <c r="A7" s="23"/>
      <c r="B7" s="40" t="s">
        <v>7</v>
      </c>
      <c r="C7" s="24"/>
      <c r="D7" s="25" t="s">
        <v>0</v>
      </c>
      <c r="E7" s="25" t="s">
        <v>1</v>
      </c>
      <c r="F7" s="25" t="s">
        <v>2</v>
      </c>
      <c r="G7" s="26" t="s">
        <v>3</v>
      </c>
      <c r="H7" s="1"/>
      <c r="I7" s="23"/>
      <c r="J7" s="40" t="s">
        <v>8</v>
      </c>
      <c r="K7" s="24"/>
      <c r="L7" s="25" t="s">
        <v>0</v>
      </c>
      <c r="M7" s="25" t="s">
        <v>1</v>
      </c>
      <c r="N7" s="25" t="s">
        <v>2</v>
      </c>
      <c r="O7" s="26" t="s">
        <v>3</v>
      </c>
    </row>
    <row r="8" spans="1:17" ht="16.55" customHeight="1" x14ac:dyDescent="0.2">
      <c r="A8" s="4"/>
      <c r="B8" s="28" t="s">
        <v>26</v>
      </c>
      <c r="C8" s="28" t="s">
        <v>47</v>
      </c>
      <c r="D8" s="29">
        <v>84</v>
      </c>
      <c r="E8" s="29">
        <v>13</v>
      </c>
      <c r="F8" s="29">
        <f>D8-E8</f>
        <v>71</v>
      </c>
      <c r="G8" s="7">
        <v>17</v>
      </c>
      <c r="H8" s="27"/>
      <c r="I8" s="4"/>
      <c r="J8" s="5" t="s">
        <v>54</v>
      </c>
      <c r="K8" s="5" t="s">
        <v>55</v>
      </c>
      <c r="L8" s="6">
        <v>87</v>
      </c>
      <c r="M8" s="6">
        <v>17</v>
      </c>
      <c r="N8" s="6">
        <f>L8-M8</f>
        <v>70</v>
      </c>
      <c r="O8" s="7">
        <v>26</v>
      </c>
    </row>
    <row r="9" spans="1:17" ht="12.8" customHeight="1" x14ac:dyDescent="0.2">
      <c r="A9" s="4"/>
      <c r="B9" s="28" t="s">
        <v>48</v>
      </c>
      <c r="C9" s="28" t="s">
        <v>9</v>
      </c>
      <c r="D9" s="29">
        <v>86</v>
      </c>
      <c r="E9" s="29">
        <v>13</v>
      </c>
      <c r="F9" s="29">
        <f t="shared" ref="F9:F13" si="0">D9-E9</f>
        <v>73</v>
      </c>
      <c r="G9" s="7">
        <v>12</v>
      </c>
      <c r="H9" s="8"/>
      <c r="I9" s="4"/>
      <c r="J9" s="5" t="s">
        <v>15</v>
      </c>
      <c r="K9" s="5" t="s">
        <v>16</v>
      </c>
      <c r="L9" s="6">
        <v>87</v>
      </c>
      <c r="M9" s="6">
        <v>16</v>
      </c>
      <c r="N9" s="6">
        <f t="shared" ref="N9:N18" si="1">L9-M9</f>
        <v>71</v>
      </c>
      <c r="O9" s="7">
        <v>15</v>
      </c>
      <c r="P9" s="29"/>
      <c r="Q9" s="28"/>
    </row>
    <row r="10" spans="1:17" ht="12.8" customHeight="1" x14ac:dyDescent="0.2">
      <c r="A10" s="4"/>
      <c r="B10" s="28" t="s">
        <v>49</v>
      </c>
      <c r="C10" s="28" t="s">
        <v>50</v>
      </c>
      <c r="D10" s="29">
        <v>84</v>
      </c>
      <c r="E10" s="29">
        <v>11</v>
      </c>
      <c r="F10" s="29">
        <f t="shared" si="0"/>
        <v>73</v>
      </c>
      <c r="G10" s="7"/>
      <c r="H10" s="27"/>
      <c r="I10" s="4"/>
      <c r="J10" s="5" t="s">
        <v>56</v>
      </c>
      <c r="K10" s="5" t="s">
        <v>57</v>
      </c>
      <c r="L10" s="6">
        <v>90</v>
      </c>
      <c r="M10" s="6">
        <v>19</v>
      </c>
      <c r="N10" s="6">
        <f t="shared" si="1"/>
        <v>71</v>
      </c>
      <c r="O10" s="7">
        <v>11</v>
      </c>
      <c r="Q10" s="28"/>
    </row>
    <row r="11" spans="1:17" ht="12.8" customHeight="1" x14ac:dyDescent="0.2">
      <c r="A11" s="4"/>
      <c r="B11" s="28" t="s">
        <v>51</v>
      </c>
      <c r="C11" s="28" t="s">
        <v>52</v>
      </c>
      <c r="D11" s="29">
        <v>88</v>
      </c>
      <c r="E11" s="29">
        <v>14</v>
      </c>
      <c r="F11" s="29">
        <f t="shared" si="0"/>
        <v>74</v>
      </c>
      <c r="G11" s="7"/>
      <c r="H11" s="8"/>
      <c r="I11" s="4"/>
      <c r="J11" s="5" t="s">
        <v>58</v>
      </c>
      <c r="K11" s="5" t="s">
        <v>59</v>
      </c>
      <c r="L11" s="6">
        <v>86</v>
      </c>
      <c r="M11" s="6">
        <v>15</v>
      </c>
      <c r="N11" s="6">
        <f t="shared" si="1"/>
        <v>71</v>
      </c>
      <c r="O11" s="7"/>
    </row>
    <row r="12" spans="1:17" ht="12.8" customHeight="1" x14ac:dyDescent="0.2">
      <c r="A12" s="4"/>
      <c r="B12" s="28" t="s">
        <v>53</v>
      </c>
      <c r="C12" s="28" t="s">
        <v>50</v>
      </c>
      <c r="D12" s="29">
        <v>83</v>
      </c>
      <c r="E12" s="29">
        <v>8</v>
      </c>
      <c r="F12" s="29">
        <f t="shared" si="0"/>
        <v>75</v>
      </c>
      <c r="G12" s="7"/>
      <c r="H12" s="27"/>
      <c r="I12" s="4"/>
      <c r="J12" s="5" t="s">
        <v>60</v>
      </c>
      <c r="K12" s="5" t="s">
        <v>61</v>
      </c>
      <c r="L12" s="6">
        <v>93</v>
      </c>
      <c r="M12" s="6">
        <v>20</v>
      </c>
      <c r="N12" s="6">
        <f t="shared" si="1"/>
        <v>73</v>
      </c>
      <c r="O12" s="7"/>
    </row>
    <row r="13" spans="1:17" ht="12.8" customHeight="1" x14ac:dyDescent="0.2">
      <c r="A13" s="4"/>
      <c r="B13" s="28" t="s">
        <v>14</v>
      </c>
      <c r="C13" s="28" t="s">
        <v>11</v>
      </c>
      <c r="D13" s="29">
        <v>92</v>
      </c>
      <c r="E13" s="29">
        <v>14</v>
      </c>
      <c r="F13" s="29">
        <f t="shared" si="0"/>
        <v>78</v>
      </c>
      <c r="G13" s="7"/>
      <c r="H13" s="8"/>
      <c r="I13" s="4"/>
      <c r="J13" s="5" t="s">
        <v>62</v>
      </c>
      <c r="K13" s="5" t="s">
        <v>29</v>
      </c>
      <c r="L13" s="6">
        <v>88</v>
      </c>
      <c r="M13" s="6">
        <v>15</v>
      </c>
      <c r="N13" s="6">
        <f t="shared" si="1"/>
        <v>73</v>
      </c>
      <c r="O13" s="7"/>
    </row>
    <row r="14" spans="1:17" ht="12.8" customHeight="1" x14ac:dyDescent="0.2">
      <c r="A14" s="4"/>
      <c r="B14" s="28"/>
      <c r="C14" s="28"/>
      <c r="D14" s="29"/>
      <c r="E14" s="29"/>
      <c r="F14" s="29"/>
      <c r="G14" s="7"/>
      <c r="H14" s="27"/>
      <c r="I14" s="4"/>
      <c r="J14" s="5" t="s">
        <v>63</v>
      </c>
      <c r="K14" s="5" t="s">
        <v>64</v>
      </c>
      <c r="L14" s="6">
        <v>89</v>
      </c>
      <c r="M14" s="6">
        <v>16</v>
      </c>
      <c r="N14" s="6">
        <f t="shared" si="1"/>
        <v>73</v>
      </c>
      <c r="O14" s="7"/>
    </row>
    <row r="15" spans="1:17" ht="12.8" customHeight="1" x14ac:dyDescent="0.2">
      <c r="A15" s="4"/>
      <c r="B15" s="28"/>
      <c r="C15" s="28"/>
      <c r="D15" s="29"/>
      <c r="E15" s="29"/>
      <c r="F15" s="29"/>
      <c r="G15" s="7"/>
      <c r="H15" s="8"/>
      <c r="I15" s="4"/>
      <c r="J15" s="5" t="s">
        <v>65</v>
      </c>
      <c r="K15" s="5" t="s">
        <v>66</v>
      </c>
      <c r="L15" s="6">
        <v>92</v>
      </c>
      <c r="M15" s="6">
        <v>15</v>
      </c>
      <c r="N15" s="6">
        <f t="shared" si="1"/>
        <v>77</v>
      </c>
      <c r="O15" s="7"/>
    </row>
    <row r="16" spans="1:17" ht="12.8" customHeight="1" x14ac:dyDescent="0.2">
      <c r="A16" s="4"/>
      <c r="B16" s="28"/>
      <c r="C16" s="28"/>
      <c r="D16" s="29"/>
      <c r="E16" s="29"/>
      <c r="F16" s="29"/>
      <c r="G16" s="7"/>
      <c r="H16" s="27"/>
      <c r="I16" s="4"/>
      <c r="J16" s="5" t="s">
        <v>67</v>
      </c>
      <c r="K16" s="5" t="s">
        <v>68</v>
      </c>
      <c r="L16" s="6">
        <v>99</v>
      </c>
      <c r="M16" s="6">
        <v>20</v>
      </c>
      <c r="N16" s="6">
        <f t="shared" si="1"/>
        <v>79</v>
      </c>
      <c r="O16" s="7"/>
    </row>
    <row r="17" spans="1:16" ht="12.8" customHeight="1" x14ac:dyDescent="0.2">
      <c r="A17" s="4"/>
      <c r="B17" s="28"/>
      <c r="C17" s="28"/>
      <c r="D17" s="29"/>
      <c r="E17" s="29"/>
      <c r="F17" s="29"/>
      <c r="G17" s="7"/>
      <c r="H17" s="8"/>
      <c r="I17" s="4"/>
      <c r="J17" s="5" t="s">
        <v>27</v>
      </c>
      <c r="K17" s="5" t="s">
        <v>40</v>
      </c>
      <c r="L17" s="6">
        <v>95</v>
      </c>
      <c r="M17" s="6">
        <v>15</v>
      </c>
      <c r="N17" s="6">
        <f t="shared" si="1"/>
        <v>80</v>
      </c>
      <c r="O17" s="7"/>
    </row>
    <row r="18" spans="1:16" ht="12.8" customHeight="1" x14ac:dyDescent="0.2">
      <c r="A18" s="4"/>
      <c r="B18" s="28"/>
      <c r="C18" s="28"/>
      <c r="D18" s="29"/>
      <c r="E18" s="29"/>
      <c r="F18" s="29"/>
      <c r="G18" s="7"/>
      <c r="H18" s="27"/>
      <c r="I18" s="4"/>
      <c r="J18" s="5" t="s">
        <v>69</v>
      </c>
      <c r="K18" s="5" t="s">
        <v>70</v>
      </c>
      <c r="L18" s="6">
        <v>102</v>
      </c>
      <c r="M18" s="6">
        <v>15</v>
      </c>
      <c r="N18" s="6">
        <f t="shared" si="1"/>
        <v>87</v>
      </c>
      <c r="O18" s="7"/>
    </row>
    <row r="19" spans="1:16" ht="12.8" customHeight="1" thickBot="1" x14ac:dyDescent="0.25">
      <c r="A19" s="37"/>
      <c r="B19" s="5"/>
      <c r="C19" s="5"/>
      <c r="D19" s="6"/>
      <c r="E19" s="6"/>
      <c r="F19" s="6"/>
      <c r="G19" s="7"/>
      <c r="H19" s="8"/>
      <c r="I19" s="4"/>
      <c r="J19" s="5"/>
      <c r="K19" s="5"/>
      <c r="L19" s="6"/>
      <c r="M19" s="6"/>
      <c r="N19" s="6"/>
      <c r="O19" s="7"/>
    </row>
    <row r="20" spans="1:16" ht="12.8" customHeight="1" x14ac:dyDescent="0.2">
      <c r="B20" s="13"/>
      <c r="C20" s="13"/>
      <c r="D20" s="13"/>
      <c r="E20" s="13"/>
      <c r="F20" s="13"/>
      <c r="G20" s="13"/>
      <c r="H20" s="27"/>
      <c r="I20" s="13"/>
      <c r="J20" s="13"/>
      <c r="K20" s="13"/>
      <c r="L20" s="14"/>
      <c r="M20" s="15"/>
      <c r="N20" s="14"/>
      <c r="O20" s="16"/>
    </row>
    <row r="21" spans="1:16" ht="12.8" customHeight="1" thickBot="1" x14ac:dyDescent="0.25">
      <c r="H21" s="27"/>
    </row>
    <row r="22" spans="1:16" ht="15.05" customHeight="1" x14ac:dyDescent="0.25">
      <c r="A22" s="23"/>
      <c r="B22" s="40" t="s">
        <v>6</v>
      </c>
      <c r="C22" s="24"/>
      <c r="D22" s="25" t="s">
        <v>0</v>
      </c>
      <c r="E22" s="25" t="s">
        <v>1</v>
      </c>
      <c r="F22" s="25" t="s">
        <v>2</v>
      </c>
      <c r="G22" s="26" t="s">
        <v>3</v>
      </c>
      <c r="H22" s="8"/>
      <c r="I22" s="23"/>
      <c r="J22" s="34" t="s">
        <v>4</v>
      </c>
      <c r="K22" s="24"/>
      <c r="L22" s="25" t="s">
        <v>0</v>
      </c>
      <c r="M22" s="25" t="s">
        <v>1</v>
      </c>
      <c r="N22" s="25" t="s">
        <v>2</v>
      </c>
      <c r="O22" s="26" t="s">
        <v>3</v>
      </c>
    </row>
    <row r="23" spans="1:16" ht="18" customHeight="1" x14ac:dyDescent="0.2">
      <c r="A23" s="4"/>
      <c r="B23" s="5" t="s">
        <v>71</v>
      </c>
      <c r="C23" s="5" t="s">
        <v>85</v>
      </c>
      <c r="D23" s="6">
        <v>92</v>
      </c>
      <c r="E23" s="6">
        <v>21</v>
      </c>
      <c r="F23" s="6">
        <f>D23-E23</f>
        <v>71</v>
      </c>
      <c r="G23" s="7">
        <v>22</v>
      </c>
      <c r="H23" s="6"/>
      <c r="I23" s="4"/>
      <c r="J23" s="35"/>
      <c r="K23" s="5"/>
      <c r="L23" s="6"/>
      <c r="M23" s="6"/>
      <c r="N23" s="6"/>
      <c r="O23" s="7"/>
    </row>
    <row r="24" spans="1:16" ht="12.8" customHeight="1" x14ac:dyDescent="0.2">
      <c r="A24" s="4"/>
      <c r="B24" s="5" t="s">
        <v>72</v>
      </c>
      <c r="C24" s="5" t="s">
        <v>73</v>
      </c>
      <c r="D24" s="6">
        <v>102</v>
      </c>
      <c r="E24" s="6">
        <v>29</v>
      </c>
      <c r="F24" s="6">
        <f t="shared" ref="F24:F31" si="2">D24-E24</f>
        <v>73</v>
      </c>
      <c r="G24" s="7">
        <v>13</v>
      </c>
      <c r="H24" s="6"/>
      <c r="I24" s="4"/>
      <c r="J24" s="5" t="s">
        <v>44</v>
      </c>
      <c r="K24" s="5" t="s">
        <v>10</v>
      </c>
      <c r="L24" s="6">
        <v>101</v>
      </c>
      <c r="M24" s="39">
        <v>22</v>
      </c>
      <c r="N24" s="6">
        <f>L24-M24</f>
        <v>79</v>
      </c>
      <c r="O24" s="7">
        <v>5</v>
      </c>
    </row>
    <row r="25" spans="1:16" ht="12.8" customHeight="1" x14ac:dyDescent="0.2">
      <c r="A25" s="4"/>
      <c r="B25" s="5" t="s">
        <v>39</v>
      </c>
      <c r="C25" s="5" t="s">
        <v>38</v>
      </c>
      <c r="D25" s="6">
        <v>101</v>
      </c>
      <c r="E25" s="6">
        <v>28</v>
      </c>
      <c r="F25" s="6">
        <f t="shared" si="2"/>
        <v>73</v>
      </c>
      <c r="G25" s="7">
        <v>9</v>
      </c>
      <c r="H25" s="6"/>
      <c r="I25" s="4"/>
      <c r="J25" s="5"/>
      <c r="K25" s="5"/>
      <c r="L25" s="6"/>
      <c r="M25" s="39"/>
      <c r="N25" s="6"/>
      <c r="O25" s="7"/>
    </row>
    <row r="26" spans="1:16" ht="12.8" customHeight="1" x14ac:dyDescent="0.2">
      <c r="A26" s="4"/>
      <c r="B26" s="5" t="s">
        <v>74</v>
      </c>
      <c r="C26" s="5" t="s">
        <v>75</v>
      </c>
      <c r="D26" s="6">
        <v>98</v>
      </c>
      <c r="E26" s="6">
        <v>24</v>
      </c>
      <c r="F26" s="6">
        <f t="shared" si="2"/>
        <v>74</v>
      </c>
      <c r="G26" s="7"/>
      <c r="H26" s="6"/>
      <c r="I26" s="4"/>
      <c r="J26" s="5"/>
      <c r="K26" s="5"/>
      <c r="L26" s="6"/>
      <c r="M26" s="39"/>
      <c r="N26" s="6"/>
      <c r="O26" s="7"/>
    </row>
    <row r="27" spans="1:16" ht="12.8" customHeight="1" thickBot="1" x14ac:dyDescent="0.25">
      <c r="A27" s="4"/>
      <c r="B27" s="5" t="s">
        <v>12</v>
      </c>
      <c r="C27" s="5" t="s">
        <v>13</v>
      </c>
      <c r="D27" s="6">
        <v>111</v>
      </c>
      <c r="E27" s="6">
        <v>36</v>
      </c>
      <c r="F27" s="6">
        <f t="shared" si="2"/>
        <v>75</v>
      </c>
      <c r="G27" s="7"/>
      <c r="H27" s="6"/>
      <c r="I27" s="4"/>
      <c r="J27" s="5"/>
      <c r="K27" s="5"/>
      <c r="L27" s="6"/>
      <c r="M27" s="39"/>
      <c r="N27" s="6"/>
      <c r="O27" s="7"/>
    </row>
    <row r="28" spans="1:16" ht="12.8" customHeight="1" x14ac:dyDescent="0.2">
      <c r="A28" s="4"/>
      <c r="B28" s="5" t="s">
        <v>76</v>
      </c>
      <c r="C28" s="5" t="s">
        <v>77</v>
      </c>
      <c r="D28" s="6">
        <v>106</v>
      </c>
      <c r="E28" s="6">
        <v>26</v>
      </c>
      <c r="F28" s="6">
        <f t="shared" si="2"/>
        <v>80</v>
      </c>
      <c r="G28" s="7"/>
      <c r="H28" s="6"/>
      <c r="I28" s="13"/>
      <c r="J28" s="13"/>
      <c r="K28" s="13"/>
      <c r="L28" s="14"/>
      <c r="M28" s="15"/>
      <c r="N28" s="14"/>
      <c r="O28" s="16"/>
    </row>
    <row r="29" spans="1:16" ht="12.8" customHeight="1" x14ac:dyDescent="0.2">
      <c r="A29" s="4"/>
      <c r="B29" s="5" t="s">
        <v>78</v>
      </c>
      <c r="C29" s="5" t="s">
        <v>79</v>
      </c>
      <c r="D29" s="6">
        <v>104</v>
      </c>
      <c r="E29" s="6">
        <v>23</v>
      </c>
      <c r="F29" s="6">
        <f t="shared" si="2"/>
        <v>81</v>
      </c>
      <c r="G29" s="7"/>
      <c r="H29" s="6"/>
      <c r="I29" s="5"/>
      <c r="J29" s="5"/>
      <c r="K29" s="5"/>
      <c r="L29" s="6"/>
      <c r="M29" s="39"/>
      <c r="N29" s="6"/>
      <c r="O29" s="19"/>
      <c r="P29" s="12"/>
    </row>
    <row r="30" spans="1:16" ht="12.8" customHeight="1" x14ac:dyDescent="0.2">
      <c r="A30" s="4"/>
      <c r="B30" s="5" t="s">
        <v>80</v>
      </c>
      <c r="C30" s="5" t="s">
        <v>66</v>
      </c>
      <c r="D30" s="6">
        <v>115</v>
      </c>
      <c r="E30" s="6">
        <v>32</v>
      </c>
      <c r="F30" s="6">
        <f t="shared" si="2"/>
        <v>83</v>
      </c>
      <c r="G30" s="7"/>
      <c r="H30" s="6"/>
      <c r="I30" s="3"/>
      <c r="J30" s="5"/>
      <c r="K30" s="5"/>
      <c r="L30" s="5"/>
      <c r="M30" s="5"/>
      <c r="N30" s="5"/>
      <c r="O30" s="5"/>
      <c r="P30" s="6"/>
    </row>
    <row r="31" spans="1:16" ht="12.8" customHeight="1" x14ac:dyDescent="0.2">
      <c r="A31" s="4"/>
      <c r="B31" s="5" t="s">
        <v>81</v>
      </c>
      <c r="C31" s="5" t="s">
        <v>82</v>
      </c>
      <c r="D31" s="6">
        <v>153</v>
      </c>
      <c r="E31" s="6">
        <v>47</v>
      </c>
      <c r="F31" s="6">
        <f t="shared" si="2"/>
        <v>106</v>
      </c>
      <c r="G31" s="7"/>
      <c r="H31" s="6"/>
      <c r="I31" s="3"/>
      <c r="J31" s="5"/>
      <c r="K31" s="5"/>
      <c r="L31" s="5"/>
      <c r="M31" s="5"/>
      <c r="N31" s="5"/>
      <c r="O31" s="5"/>
      <c r="P31" s="12"/>
    </row>
    <row r="32" spans="1:16" ht="12.8" customHeight="1" x14ac:dyDescent="0.2">
      <c r="A32" s="4"/>
      <c r="B32" s="5"/>
      <c r="C32" s="5"/>
      <c r="D32" s="6"/>
      <c r="E32" s="6"/>
      <c r="F32" s="6"/>
      <c r="G32" s="7"/>
      <c r="H32" s="6"/>
      <c r="I32" s="3"/>
      <c r="J32" s="5"/>
      <c r="K32" s="5"/>
      <c r="L32" s="5"/>
      <c r="M32" s="5"/>
      <c r="N32" s="5"/>
      <c r="O32" s="5"/>
      <c r="P32" s="12"/>
    </row>
    <row r="33" spans="1:18" ht="12.8" customHeight="1" thickBot="1" x14ac:dyDescent="0.25">
      <c r="A33" s="57"/>
      <c r="B33" s="28"/>
      <c r="C33" s="28"/>
      <c r="D33" s="6"/>
      <c r="E33" s="29"/>
      <c r="F33" s="6"/>
      <c r="G33" s="30"/>
      <c r="H33" s="6"/>
      <c r="I33" s="3"/>
      <c r="J33" s="5"/>
      <c r="K33" s="5"/>
      <c r="L33" s="5"/>
      <c r="M33" s="5"/>
      <c r="N33" s="5"/>
      <c r="O33" s="5"/>
      <c r="P33" s="12"/>
    </row>
    <row r="34" spans="1:18" ht="12.8" customHeight="1" x14ac:dyDescent="0.2">
      <c r="A34" s="32"/>
      <c r="B34" s="32"/>
      <c r="C34" s="32"/>
      <c r="D34" s="10"/>
      <c r="E34" s="10"/>
      <c r="F34" s="10"/>
      <c r="G34" s="10"/>
      <c r="H34" s="6"/>
      <c r="I34" s="3"/>
      <c r="J34" s="5"/>
      <c r="K34" s="5"/>
      <c r="L34" s="5"/>
      <c r="M34" s="5"/>
      <c r="N34" s="5"/>
      <c r="O34" s="5"/>
    </row>
    <row r="35" spans="1:18" ht="12.8" customHeight="1" x14ac:dyDescent="0.2">
      <c r="A35" s="5"/>
      <c r="B35" s="5"/>
      <c r="C35" s="5"/>
      <c r="D35" s="6"/>
      <c r="E35" s="6"/>
      <c r="F35" s="6"/>
      <c r="G35" s="19"/>
      <c r="H35" s="8"/>
      <c r="J35" s="5"/>
      <c r="K35" s="5"/>
      <c r="L35" s="6"/>
      <c r="M35" s="6"/>
      <c r="N35" s="6"/>
      <c r="O35" s="19"/>
    </row>
    <row r="36" spans="1:18" ht="12.8" customHeight="1" x14ac:dyDescent="0.2">
      <c r="A36" s="11"/>
      <c r="B36" s="11"/>
      <c r="C36" s="11"/>
      <c r="D36" s="12"/>
      <c r="E36" s="12"/>
      <c r="F36" s="12"/>
      <c r="G36" s="12"/>
      <c r="H36" s="8"/>
      <c r="I36" s="3"/>
      <c r="J36" s="5"/>
      <c r="K36" s="5"/>
      <c r="L36" s="5"/>
      <c r="M36" s="5"/>
      <c r="N36" s="5"/>
      <c r="O36" s="5"/>
    </row>
    <row r="37" spans="1:18" ht="14.25" customHeight="1" x14ac:dyDescent="0.2">
      <c r="H37" s="8"/>
    </row>
    <row r="38" spans="1:18" ht="11.95" customHeight="1" x14ac:dyDescent="0.2">
      <c r="A38" s="11"/>
      <c r="H38" s="8"/>
    </row>
    <row r="39" spans="1:18" ht="12.8" customHeight="1" x14ac:dyDescent="0.2">
      <c r="H39" s="8"/>
      <c r="R39" s="38"/>
    </row>
    <row r="40" spans="1:18" ht="11.95" customHeight="1" x14ac:dyDescent="0.2">
      <c r="H40" s="9"/>
    </row>
    <row r="41" spans="1:18" ht="11.95" customHeight="1" x14ac:dyDescent="0.3">
      <c r="B41" s="41"/>
      <c r="H41" s="9"/>
    </row>
    <row r="42" spans="1:18" ht="11.95" customHeight="1" x14ac:dyDescent="0.2">
      <c r="H42" s="9"/>
    </row>
    <row r="43" spans="1:18" ht="11.95" customHeight="1" x14ac:dyDescent="0.25">
      <c r="C43" s="42"/>
      <c r="D43" s="43"/>
      <c r="H43" s="9"/>
    </row>
    <row r="44" spans="1:18" ht="9" customHeight="1" x14ac:dyDescent="0.2">
      <c r="H44" s="9"/>
    </row>
    <row r="45" spans="1:18" ht="13.6" customHeight="1" x14ac:dyDescent="0.25">
      <c r="B45" s="58" t="s">
        <v>34</v>
      </c>
      <c r="H45" s="9"/>
    </row>
    <row r="46" spans="1:18" ht="12.8" customHeight="1" x14ac:dyDescent="0.25">
      <c r="B46" s="33" t="s">
        <v>33</v>
      </c>
      <c r="H46" s="9"/>
    </row>
    <row r="47" spans="1:18" ht="13.6" customHeight="1" x14ac:dyDescent="0.25">
      <c r="B47" s="78" t="s">
        <v>35</v>
      </c>
      <c r="H47" s="9"/>
    </row>
    <row r="48" spans="1:18" ht="11.95" customHeight="1" x14ac:dyDescent="0.2">
      <c r="H48" s="9"/>
    </row>
    <row r="49" spans="1:11" ht="11.95" customHeight="1" x14ac:dyDescent="0.25">
      <c r="B49" s="150" t="s">
        <v>123</v>
      </c>
      <c r="H49" s="9"/>
    </row>
    <row r="50" spans="1:11" ht="11.95" customHeight="1" x14ac:dyDescent="0.2">
      <c r="H50" s="9"/>
    </row>
    <row r="51" spans="1:11" ht="11.95" customHeight="1" x14ac:dyDescent="0.2">
      <c r="H51" s="9"/>
    </row>
    <row r="52" spans="1:11" ht="11.95" customHeight="1" x14ac:dyDescent="0.2">
      <c r="H52" s="9"/>
    </row>
    <row r="53" spans="1:11" ht="11.95" customHeight="1" x14ac:dyDescent="0.2">
      <c r="H53" s="6"/>
    </row>
    <row r="54" spans="1:11" ht="11.95" customHeight="1" x14ac:dyDescent="0.25">
      <c r="H54" s="17"/>
      <c r="J54" s="95"/>
    </row>
    <row r="55" spans="1:11" ht="11.95" customHeight="1" x14ac:dyDescent="0.25">
      <c r="A55" s="3"/>
      <c r="B55" s="3"/>
      <c r="C55" s="3"/>
      <c r="H55" s="8"/>
      <c r="K55" s="96"/>
    </row>
    <row r="56" spans="1:11" ht="11.95" customHeight="1" x14ac:dyDescent="0.2">
      <c r="A56" s="3"/>
      <c r="B56" s="3"/>
      <c r="C56" s="3"/>
      <c r="H56" s="8"/>
    </row>
    <row r="57" spans="1:11" ht="11.95" customHeight="1" x14ac:dyDescent="0.2">
      <c r="A57" s="3"/>
      <c r="B57" s="3"/>
      <c r="C57" s="3"/>
      <c r="H57" s="8"/>
    </row>
    <row r="58" spans="1:11" ht="11.95" customHeight="1" x14ac:dyDescent="0.2">
      <c r="A58" s="3"/>
      <c r="B58" s="3"/>
      <c r="C58" s="3"/>
      <c r="H58" s="8"/>
    </row>
    <row r="59" spans="1:11" ht="11.95" customHeight="1" x14ac:dyDescent="0.2">
      <c r="A59" s="3"/>
      <c r="B59" s="3"/>
      <c r="C59" s="3"/>
      <c r="H59" s="8"/>
    </row>
    <row r="60" spans="1:11" ht="9.85" customHeight="1" x14ac:dyDescent="0.2">
      <c r="A60" s="3"/>
      <c r="B60" s="3"/>
      <c r="C60" s="3"/>
      <c r="H60" s="8"/>
    </row>
    <row r="61" spans="1:11" ht="11.95" customHeight="1" x14ac:dyDescent="0.2">
      <c r="A61" s="5"/>
      <c r="B61" s="5"/>
      <c r="C61" s="5"/>
      <c r="D61" s="6"/>
      <c r="E61" s="9"/>
      <c r="F61" s="9"/>
      <c r="G61" s="9"/>
      <c r="H61" s="8"/>
      <c r="I61"/>
    </row>
    <row r="62" spans="1:11" ht="11.95" customHeight="1" x14ac:dyDescent="0.2">
      <c r="A62" s="5"/>
      <c r="B62" s="5"/>
      <c r="C62" s="5"/>
      <c r="D62" s="6"/>
      <c r="E62" s="9"/>
      <c r="F62" s="9"/>
      <c r="G62" s="9"/>
      <c r="H62" s="6"/>
      <c r="I62"/>
    </row>
    <row r="63" spans="1:11" x14ac:dyDescent="0.2">
      <c r="A63" s="5"/>
      <c r="B63" s="5"/>
      <c r="C63" s="31"/>
      <c r="D63" s="6"/>
      <c r="E63" s="6"/>
      <c r="F63" s="6"/>
      <c r="G63" s="6"/>
      <c r="H63" s="6"/>
    </row>
    <row r="64" spans="1:11" x14ac:dyDescent="0.2">
      <c r="A64" s="11"/>
      <c r="B64" s="11"/>
      <c r="H64" s="6"/>
    </row>
    <row r="65" spans="1:15" x14ac:dyDescent="0.2">
      <c r="A65" s="11"/>
      <c r="B65" s="11"/>
      <c r="H65"/>
    </row>
    <row r="66" spans="1:15" x14ac:dyDescent="0.2">
      <c r="H66"/>
    </row>
    <row r="67" spans="1:15" x14ac:dyDescent="0.2">
      <c r="J67"/>
      <c r="K67"/>
      <c r="L67"/>
      <c r="M67"/>
      <c r="N67"/>
      <c r="O67"/>
    </row>
    <row r="68" spans="1:15" x14ac:dyDescent="0.2">
      <c r="J68"/>
      <c r="K68"/>
      <c r="L68"/>
      <c r="M68"/>
      <c r="N68"/>
      <c r="O68"/>
    </row>
    <row r="69" spans="1:15" x14ac:dyDescent="0.2">
      <c r="A69" s="18"/>
      <c r="B69" s="18"/>
      <c r="C69" s="18"/>
      <c r="D69" s="18"/>
      <c r="E69" s="18"/>
      <c r="F69" s="18"/>
      <c r="G69" s="18"/>
    </row>
    <row r="70" spans="1:15" x14ac:dyDescent="0.2">
      <c r="A70"/>
      <c r="B70"/>
      <c r="C70"/>
      <c r="D70"/>
      <c r="E70"/>
      <c r="F70"/>
      <c r="G70"/>
    </row>
    <row r="71" spans="1:15" x14ac:dyDescent="0.2">
      <c r="A71"/>
      <c r="B71"/>
      <c r="C71"/>
      <c r="D71"/>
      <c r="E71"/>
      <c r="F71"/>
      <c r="G71"/>
    </row>
    <row r="72" spans="1:15" x14ac:dyDescent="0.2">
      <c r="A72"/>
      <c r="B72"/>
      <c r="C72"/>
      <c r="D72"/>
      <c r="E72"/>
      <c r="F72"/>
      <c r="G72"/>
    </row>
  </sheetData>
  <mergeCells count="3">
    <mergeCell ref="A2:O2"/>
    <mergeCell ref="A4:O4"/>
    <mergeCell ref="A3:O3"/>
  </mergeCells>
  <phoneticPr fontId="7" type="noConversion"/>
  <hyperlinks>
    <hyperlink ref="B49" r:id="rId1"/>
  </hyperlinks>
  <pageMargins left="0.4" right="0.18" top="0.7" bottom="0.28999999999999998" header="0.18" footer="0.19"/>
  <pageSetup scale="92" orientation="portrait" verticalDpi="2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1"/>
  <sheetViews>
    <sheetView showGridLines="0" workbookViewId="0">
      <selection activeCell="C3" sqref="C3"/>
    </sheetView>
  </sheetViews>
  <sheetFormatPr defaultRowHeight="12.45" x14ac:dyDescent="0.2"/>
  <cols>
    <col min="1" max="1" width="2.375" customWidth="1"/>
    <col min="2" max="2" width="2.625" customWidth="1"/>
    <col min="3" max="3" width="15.875" customWidth="1"/>
    <col min="4" max="4" width="12.625" customWidth="1"/>
    <col min="5" max="5" width="8.75" style="3" customWidth="1"/>
    <col min="6" max="6" width="4.625" style="3" customWidth="1"/>
    <col min="7" max="7" width="5.625" style="3" customWidth="1"/>
    <col min="8" max="9" width="4.375" style="3" customWidth="1"/>
    <col min="10" max="10" width="6" style="3" customWidth="1"/>
    <col min="11" max="11" width="15.625" customWidth="1"/>
    <col min="12" max="12" width="12.125" customWidth="1"/>
    <col min="13" max="13" width="5.75" customWidth="1"/>
    <col min="14" max="14" width="4.875" customWidth="1"/>
    <col min="15" max="15" width="2.625" customWidth="1"/>
    <col min="16" max="16" width="12.875" customWidth="1"/>
    <col min="17" max="17" width="12.625" customWidth="1"/>
    <col min="18" max="18" width="18.125" customWidth="1"/>
    <col min="19" max="19" width="10.75" customWidth="1"/>
    <col min="20" max="20" width="10.625" customWidth="1"/>
    <col min="21" max="21" width="17.875" customWidth="1"/>
  </cols>
  <sheetData>
    <row r="1" spans="2:21" ht="29.95" customHeight="1" x14ac:dyDescent="0.4">
      <c r="G1" s="99" t="s">
        <v>41</v>
      </c>
      <c r="N1" s="100"/>
      <c r="O1" s="123"/>
      <c r="P1" s="156" t="s">
        <v>95</v>
      </c>
      <c r="Q1" s="156"/>
      <c r="R1" s="156"/>
      <c r="S1" s="156"/>
      <c r="T1" s="156"/>
      <c r="U1" s="156"/>
    </row>
    <row r="2" spans="2:21" ht="19.5" customHeight="1" x14ac:dyDescent="0.35">
      <c r="G2" s="97" t="s">
        <v>45</v>
      </c>
      <c r="N2" s="100"/>
      <c r="O2" s="129"/>
      <c r="P2" s="157" t="s">
        <v>106</v>
      </c>
      <c r="Q2" s="157"/>
      <c r="R2" s="157"/>
      <c r="S2" s="157"/>
      <c r="T2" s="157"/>
      <c r="U2" s="157"/>
    </row>
    <row r="3" spans="2:21" ht="20.3" customHeight="1" x14ac:dyDescent="0.3">
      <c r="G3" s="112" t="s">
        <v>46</v>
      </c>
      <c r="N3" s="100"/>
      <c r="O3" s="129"/>
      <c r="P3" s="156" t="s">
        <v>95</v>
      </c>
      <c r="Q3" s="156"/>
      <c r="R3" s="156"/>
      <c r="S3" s="156"/>
      <c r="T3" s="156"/>
      <c r="U3" s="156"/>
    </row>
    <row r="4" spans="2:21" ht="13.6" customHeight="1" thickBot="1" x14ac:dyDescent="0.35">
      <c r="F4" s="101"/>
      <c r="N4" s="100"/>
      <c r="O4" s="130"/>
    </row>
    <row r="5" spans="2:21" ht="13.6" customHeight="1" thickBot="1" x14ac:dyDescent="0.4">
      <c r="B5" s="79"/>
      <c r="C5" s="80"/>
      <c r="D5" s="80"/>
      <c r="E5" s="10"/>
      <c r="F5" s="10"/>
      <c r="G5" s="81"/>
      <c r="H5" s="82"/>
      <c r="I5" s="10"/>
      <c r="J5" s="10"/>
      <c r="K5" s="80"/>
      <c r="L5" s="80"/>
      <c r="M5" s="83"/>
      <c r="N5" s="3"/>
      <c r="P5" s="131" t="s">
        <v>96</v>
      </c>
      <c r="Q5" s="131" t="s">
        <v>5</v>
      </c>
      <c r="R5" s="131" t="s">
        <v>97</v>
      </c>
      <c r="S5" s="132" t="s">
        <v>98</v>
      </c>
      <c r="T5" s="133" t="s">
        <v>21</v>
      </c>
      <c r="U5" s="133" t="s">
        <v>99</v>
      </c>
    </row>
    <row r="6" spans="2:21" ht="15.75" customHeight="1" x14ac:dyDescent="0.35">
      <c r="B6" s="45"/>
      <c r="C6" s="18"/>
      <c r="D6" s="18"/>
      <c r="E6" s="12"/>
      <c r="F6" s="12"/>
      <c r="G6" s="47" t="s">
        <v>30</v>
      </c>
      <c r="H6" s="47"/>
      <c r="I6" s="12"/>
      <c r="J6" s="12"/>
      <c r="K6" s="18"/>
      <c r="L6" s="18"/>
      <c r="M6" s="20"/>
      <c r="N6" s="102"/>
      <c r="P6" s="134" t="s">
        <v>107</v>
      </c>
      <c r="Q6" s="135" t="s">
        <v>85</v>
      </c>
      <c r="R6" s="135" t="s">
        <v>115</v>
      </c>
      <c r="S6" s="136">
        <v>14.17</v>
      </c>
      <c r="T6" s="137"/>
      <c r="U6" s="138"/>
    </row>
    <row r="7" spans="2:21" ht="3.8" customHeight="1" x14ac:dyDescent="0.35">
      <c r="B7" s="45"/>
      <c r="C7" s="18"/>
      <c r="D7" s="18"/>
      <c r="E7" s="12"/>
      <c r="F7" s="12"/>
      <c r="G7" s="47"/>
      <c r="H7" s="47"/>
      <c r="I7" s="12"/>
      <c r="J7" s="12"/>
      <c r="K7" s="18"/>
      <c r="L7" s="18"/>
      <c r="M7" s="20"/>
      <c r="N7" s="3"/>
      <c r="P7" s="143"/>
      <c r="Q7" s="143"/>
      <c r="R7" s="144"/>
      <c r="S7" s="145"/>
      <c r="T7" s="146"/>
    </row>
    <row r="8" spans="2:21" ht="15.05" customHeight="1" x14ac:dyDescent="0.3">
      <c r="B8" s="48"/>
      <c r="C8" s="68" t="s">
        <v>31</v>
      </c>
      <c r="D8" s="84">
        <v>8.5714285714285712</v>
      </c>
      <c r="E8" s="75" t="s">
        <v>37</v>
      </c>
      <c r="F8" s="104"/>
      <c r="G8" s="105" t="s">
        <v>22</v>
      </c>
      <c r="H8" s="98"/>
      <c r="I8" s="69"/>
      <c r="J8" s="68" t="s">
        <v>23</v>
      </c>
      <c r="K8" s="68"/>
      <c r="L8" s="85">
        <v>14.17</v>
      </c>
      <c r="M8" s="86" t="s">
        <v>37</v>
      </c>
      <c r="N8" s="102"/>
      <c r="P8" s="134" t="s">
        <v>107</v>
      </c>
      <c r="Q8" s="134" t="s">
        <v>85</v>
      </c>
      <c r="R8" s="135" t="s">
        <v>108</v>
      </c>
      <c r="S8" s="136">
        <v>15</v>
      </c>
      <c r="T8" s="137">
        <f>SUM(S6:S8)</f>
        <v>29.17</v>
      </c>
      <c r="U8" s="138"/>
    </row>
    <row r="9" spans="2:21" ht="15.05" x14ac:dyDescent="0.3">
      <c r="B9" s="48"/>
      <c r="C9" s="50" t="s">
        <v>24</v>
      </c>
      <c r="D9" s="50" t="s">
        <v>5</v>
      </c>
      <c r="E9" s="49" t="s">
        <v>17</v>
      </c>
      <c r="F9" s="49" t="s">
        <v>18</v>
      </c>
      <c r="G9" s="60" t="s">
        <v>25</v>
      </c>
      <c r="H9" s="61" t="s">
        <v>28</v>
      </c>
      <c r="I9" s="49" t="s">
        <v>18</v>
      </c>
      <c r="J9" s="49" t="s">
        <v>17</v>
      </c>
      <c r="K9" s="50" t="s">
        <v>24</v>
      </c>
      <c r="L9" s="87" t="s">
        <v>5</v>
      </c>
      <c r="M9" s="54"/>
      <c r="N9" s="102"/>
      <c r="P9" s="134" t="s">
        <v>49</v>
      </c>
      <c r="Q9" s="135" t="s">
        <v>50</v>
      </c>
      <c r="R9" s="135" t="s">
        <v>118</v>
      </c>
      <c r="S9" s="136">
        <v>8.57</v>
      </c>
      <c r="T9" s="137"/>
      <c r="U9" s="138"/>
    </row>
    <row r="10" spans="2:21" ht="15.05" x14ac:dyDescent="0.3">
      <c r="B10" s="36"/>
      <c r="C10" s="70" t="s">
        <v>54</v>
      </c>
      <c r="D10" s="70" t="s">
        <v>55</v>
      </c>
      <c r="E10" s="88">
        <v>4</v>
      </c>
      <c r="F10" s="89">
        <v>1</v>
      </c>
      <c r="G10" s="62">
        <v>1</v>
      </c>
      <c r="H10" s="76">
        <v>4</v>
      </c>
      <c r="I10" s="90">
        <v>4</v>
      </c>
      <c r="J10" s="88">
        <v>3</v>
      </c>
      <c r="K10" s="70"/>
      <c r="L10" s="91"/>
      <c r="M10" s="71"/>
      <c r="N10" s="3"/>
      <c r="P10" s="134" t="s">
        <v>49</v>
      </c>
      <c r="Q10" s="134" t="s">
        <v>50</v>
      </c>
      <c r="R10" s="135" t="s">
        <v>116</v>
      </c>
      <c r="S10" s="136">
        <v>8.57</v>
      </c>
      <c r="T10" s="137">
        <f>SUM(S9:S10)</f>
        <v>17.14</v>
      </c>
      <c r="U10" s="138"/>
    </row>
    <row r="11" spans="2:21" ht="15.05" x14ac:dyDescent="0.3">
      <c r="B11" s="45"/>
      <c r="C11" s="72"/>
      <c r="D11" s="70"/>
      <c r="E11" s="55">
        <v>3</v>
      </c>
      <c r="F11" s="89">
        <v>6</v>
      </c>
      <c r="G11" s="62">
        <v>2</v>
      </c>
      <c r="H11" s="77">
        <v>3</v>
      </c>
      <c r="I11" s="90">
        <v>1</v>
      </c>
      <c r="J11" s="88">
        <v>1</v>
      </c>
      <c r="K11" s="72" t="s">
        <v>71</v>
      </c>
      <c r="L11" s="70" t="s">
        <v>85</v>
      </c>
      <c r="M11" s="73"/>
      <c r="N11" s="3"/>
      <c r="P11" s="134" t="s">
        <v>63</v>
      </c>
      <c r="Q11" s="135" t="s">
        <v>64</v>
      </c>
      <c r="R11" s="135" t="s">
        <v>103</v>
      </c>
      <c r="S11" s="136">
        <v>8.57</v>
      </c>
      <c r="T11" s="137">
        <f>S11</f>
        <v>8.57</v>
      </c>
      <c r="U11" s="138"/>
    </row>
    <row r="12" spans="2:21" ht="15.05" x14ac:dyDescent="0.3">
      <c r="B12" s="45"/>
      <c r="C12" s="72" t="s">
        <v>49</v>
      </c>
      <c r="D12" s="70" t="s">
        <v>50</v>
      </c>
      <c r="E12" s="55">
        <v>3</v>
      </c>
      <c r="F12" s="89">
        <v>1</v>
      </c>
      <c r="G12" s="62">
        <v>3</v>
      </c>
      <c r="H12" s="77">
        <v>4</v>
      </c>
      <c r="I12" s="90">
        <v>6</v>
      </c>
      <c r="J12" s="88">
        <v>3</v>
      </c>
      <c r="K12" s="72"/>
      <c r="L12" s="70"/>
      <c r="M12" s="73"/>
      <c r="N12" s="3"/>
      <c r="P12" s="134" t="s">
        <v>54</v>
      </c>
      <c r="Q12" s="135" t="s">
        <v>55</v>
      </c>
      <c r="R12" s="135" t="s">
        <v>100</v>
      </c>
      <c r="S12" s="136">
        <v>8.57</v>
      </c>
      <c r="T12" s="137"/>
      <c r="U12" s="138"/>
    </row>
    <row r="13" spans="2:21" ht="15.05" x14ac:dyDescent="0.3">
      <c r="B13" s="45"/>
      <c r="C13" s="72" t="s">
        <v>27</v>
      </c>
      <c r="D13" s="70" t="s">
        <v>40</v>
      </c>
      <c r="E13" s="55">
        <v>4</v>
      </c>
      <c r="F13" s="89">
        <v>1</v>
      </c>
      <c r="G13" s="62">
        <v>4</v>
      </c>
      <c r="H13" s="77">
        <v>5</v>
      </c>
      <c r="I13" s="90">
        <v>1</v>
      </c>
      <c r="J13" s="88">
        <v>3</v>
      </c>
      <c r="K13" s="72" t="s">
        <v>27</v>
      </c>
      <c r="L13" s="70" t="s">
        <v>40</v>
      </c>
      <c r="M13" s="73"/>
      <c r="N13" s="3"/>
      <c r="P13" s="134" t="s">
        <v>54</v>
      </c>
      <c r="Q13" s="135" t="s">
        <v>55</v>
      </c>
      <c r="R13" s="135" t="s">
        <v>102</v>
      </c>
      <c r="S13" s="136">
        <v>8.57</v>
      </c>
      <c r="T13" s="137"/>
      <c r="U13" s="138"/>
    </row>
    <row r="14" spans="2:21" ht="15.05" x14ac:dyDescent="0.3">
      <c r="B14" s="45"/>
      <c r="C14" s="72"/>
      <c r="D14" s="70"/>
      <c r="E14" s="55">
        <v>4</v>
      </c>
      <c r="F14" s="89">
        <v>2</v>
      </c>
      <c r="G14" s="62">
        <v>5</v>
      </c>
      <c r="H14" s="77">
        <v>4</v>
      </c>
      <c r="I14" s="90">
        <v>2</v>
      </c>
      <c r="J14" s="88">
        <v>2</v>
      </c>
      <c r="K14" s="72"/>
      <c r="L14" s="70"/>
      <c r="M14" s="73"/>
      <c r="N14" s="3"/>
      <c r="P14" s="134" t="s">
        <v>54</v>
      </c>
      <c r="Q14" s="134" t="s">
        <v>55</v>
      </c>
      <c r="R14" s="135" t="s">
        <v>112</v>
      </c>
      <c r="S14" s="136">
        <v>14.16</v>
      </c>
      <c r="T14" s="137"/>
      <c r="U14" s="138"/>
    </row>
    <row r="15" spans="2:21" ht="15.05" x14ac:dyDescent="0.3">
      <c r="B15" s="56"/>
      <c r="C15" s="72"/>
      <c r="D15" s="70"/>
      <c r="E15" s="55">
        <v>4</v>
      </c>
      <c r="F15" s="89">
        <v>2</v>
      </c>
      <c r="G15" s="62">
        <v>6</v>
      </c>
      <c r="H15" s="77">
        <v>4</v>
      </c>
      <c r="I15" s="90">
        <v>3</v>
      </c>
      <c r="J15" s="88">
        <v>3</v>
      </c>
      <c r="K15" s="72"/>
      <c r="L15" s="70"/>
      <c r="M15" s="73"/>
      <c r="N15" s="3"/>
      <c r="P15" s="134" t="s">
        <v>54</v>
      </c>
      <c r="Q15" s="135" t="s">
        <v>55</v>
      </c>
      <c r="R15" s="135" t="s">
        <v>101</v>
      </c>
      <c r="S15" s="136">
        <v>15</v>
      </c>
      <c r="T15" s="137">
        <f>SUM(S12:S15)</f>
        <v>46.3</v>
      </c>
      <c r="U15" s="138"/>
    </row>
    <row r="16" spans="2:21" ht="15.05" x14ac:dyDescent="0.3">
      <c r="B16" s="56"/>
      <c r="C16" s="72"/>
      <c r="D16" s="70"/>
      <c r="E16" s="55">
        <v>3</v>
      </c>
      <c r="F16" s="89">
        <v>8</v>
      </c>
      <c r="G16" s="62">
        <v>7</v>
      </c>
      <c r="H16" s="77">
        <v>3</v>
      </c>
      <c r="I16" s="90">
        <v>8</v>
      </c>
      <c r="J16" s="88">
        <v>2</v>
      </c>
      <c r="K16" s="72"/>
      <c r="L16" s="70"/>
      <c r="M16" s="73"/>
      <c r="N16" s="3"/>
      <c r="P16" s="134" t="s">
        <v>54</v>
      </c>
      <c r="Q16" s="135" t="s">
        <v>82</v>
      </c>
      <c r="R16" s="135" t="s">
        <v>113</v>
      </c>
      <c r="S16" s="136">
        <v>14.17</v>
      </c>
      <c r="T16" s="137">
        <f>S16</f>
        <v>14.17</v>
      </c>
      <c r="U16" s="138"/>
    </row>
    <row r="17" spans="2:21" ht="15.05" x14ac:dyDescent="0.3">
      <c r="B17" s="56"/>
      <c r="C17" s="72"/>
      <c r="D17" s="70"/>
      <c r="E17" s="55">
        <v>5</v>
      </c>
      <c r="F17" s="89">
        <v>5</v>
      </c>
      <c r="G17" s="62">
        <v>8</v>
      </c>
      <c r="H17" s="77">
        <v>5</v>
      </c>
      <c r="I17" s="90">
        <v>2</v>
      </c>
      <c r="J17" s="88">
        <v>3</v>
      </c>
      <c r="K17" s="72"/>
      <c r="L17" s="70"/>
      <c r="M17" s="73"/>
      <c r="N17" s="3"/>
      <c r="P17" s="134" t="s">
        <v>15</v>
      </c>
      <c r="Q17" s="135" t="s">
        <v>16</v>
      </c>
      <c r="R17" s="135" t="s">
        <v>111</v>
      </c>
      <c r="S17" s="136">
        <v>14.17</v>
      </c>
      <c r="T17" s="137"/>
      <c r="U17" s="138"/>
    </row>
    <row r="18" spans="2:21" ht="15.05" x14ac:dyDescent="0.3">
      <c r="B18" s="56"/>
      <c r="C18" s="72" t="s">
        <v>27</v>
      </c>
      <c r="D18" s="70" t="s">
        <v>40</v>
      </c>
      <c r="E18" s="55">
        <v>4</v>
      </c>
      <c r="F18" s="89">
        <v>1</v>
      </c>
      <c r="G18" s="62">
        <v>9</v>
      </c>
      <c r="H18" s="77">
        <v>4</v>
      </c>
      <c r="I18" s="90">
        <v>5</v>
      </c>
      <c r="J18" s="88">
        <v>3</v>
      </c>
      <c r="K18" s="72"/>
      <c r="L18" s="70"/>
      <c r="M18" s="73"/>
      <c r="N18" s="3"/>
      <c r="P18" s="134" t="s">
        <v>15</v>
      </c>
      <c r="Q18" s="134" t="s">
        <v>16</v>
      </c>
      <c r="R18" s="135" t="s">
        <v>109</v>
      </c>
      <c r="S18" s="136">
        <v>15</v>
      </c>
      <c r="T18" s="137">
        <f>SUM(S17:S18)</f>
        <v>29.17</v>
      </c>
      <c r="U18" s="138"/>
    </row>
    <row r="19" spans="2:21" ht="15.05" x14ac:dyDescent="0.3">
      <c r="B19" s="56"/>
      <c r="C19" s="72"/>
      <c r="D19" s="70"/>
      <c r="E19" s="55">
        <v>4</v>
      </c>
      <c r="F19" s="89">
        <v>5</v>
      </c>
      <c r="G19" s="62">
        <v>10</v>
      </c>
      <c r="H19" s="77">
        <v>4</v>
      </c>
      <c r="I19" s="90">
        <v>7</v>
      </c>
      <c r="J19" s="88">
        <v>4</v>
      </c>
      <c r="K19" s="72"/>
      <c r="L19" s="70"/>
      <c r="M19" s="73"/>
      <c r="N19" s="3"/>
      <c r="P19" s="135" t="s">
        <v>39</v>
      </c>
      <c r="Q19" s="135" t="s">
        <v>38</v>
      </c>
      <c r="R19" s="135" t="s">
        <v>110</v>
      </c>
      <c r="S19" s="136">
        <v>14.17</v>
      </c>
      <c r="T19" s="137">
        <f>S19</f>
        <v>14.17</v>
      </c>
      <c r="U19" s="138"/>
    </row>
    <row r="20" spans="2:21" ht="15.05" x14ac:dyDescent="0.3">
      <c r="B20" s="56"/>
      <c r="C20" s="72" t="s">
        <v>54</v>
      </c>
      <c r="D20" s="70" t="s">
        <v>55</v>
      </c>
      <c r="E20" s="55">
        <v>4</v>
      </c>
      <c r="F20" s="89">
        <v>1</v>
      </c>
      <c r="G20" s="62">
        <v>11</v>
      </c>
      <c r="H20" s="77">
        <v>5</v>
      </c>
      <c r="I20" s="90">
        <v>1</v>
      </c>
      <c r="J20" s="88">
        <v>3</v>
      </c>
      <c r="K20" s="72" t="s">
        <v>54</v>
      </c>
      <c r="L20" s="70" t="s">
        <v>55</v>
      </c>
      <c r="M20" s="73"/>
      <c r="N20" s="3"/>
      <c r="P20" s="134" t="s">
        <v>26</v>
      </c>
      <c r="Q20" s="135" t="s">
        <v>47</v>
      </c>
      <c r="R20" s="135" t="s">
        <v>108</v>
      </c>
      <c r="S20" s="136">
        <v>15</v>
      </c>
      <c r="T20" s="137"/>
      <c r="U20" s="138"/>
    </row>
    <row r="21" spans="2:21" ht="15.05" x14ac:dyDescent="0.3">
      <c r="B21" s="56"/>
      <c r="C21" s="72"/>
      <c r="D21" s="70"/>
      <c r="E21" s="55">
        <v>3</v>
      </c>
      <c r="F21" s="89">
        <v>4</v>
      </c>
      <c r="G21" s="62">
        <v>12</v>
      </c>
      <c r="H21" s="77">
        <v>3</v>
      </c>
      <c r="I21" s="90">
        <v>1</v>
      </c>
      <c r="J21" s="88">
        <v>1</v>
      </c>
      <c r="K21" s="72" t="s">
        <v>81</v>
      </c>
      <c r="L21" s="70" t="s">
        <v>82</v>
      </c>
      <c r="M21" s="73"/>
      <c r="N21" s="3"/>
      <c r="P21" s="134" t="s">
        <v>26</v>
      </c>
      <c r="Q21" s="135" t="s">
        <v>47</v>
      </c>
      <c r="R21" s="135" t="s">
        <v>101</v>
      </c>
      <c r="S21" s="136">
        <v>15</v>
      </c>
      <c r="T21" s="137">
        <f>SUM(S20:S21)</f>
        <v>30</v>
      </c>
      <c r="U21" s="138"/>
    </row>
    <row r="22" spans="2:21" ht="15.05" x14ac:dyDescent="0.3">
      <c r="B22" s="56"/>
      <c r="C22" s="72"/>
      <c r="D22" s="70"/>
      <c r="E22" s="55">
        <v>5</v>
      </c>
      <c r="F22" s="89">
        <v>5</v>
      </c>
      <c r="G22" s="62">
        <v>13</v>
      </c>
      <c r="H22" s="77">
        <v>4</v>
      </c>
      <c r="I22" s="90">
        <v>2</v>
      </c>
      <c r="J22" s="88">
        <v>3</v>
      </c>
      <c r="K22" s="72"/>
      <c r="L22" s="70"/>
      <c r="M22" s="73"/>
      <c r="N22" s="3"/>
      <c r="P22" s="134" t="s">
        <v>27</v>
      </c>
      <c r="Q22" s="135" t="s">
        <v>40</v>
      </c>
      <c r="R22" s="135" t="s">
        <v>117</v>
      </c>
      <c r="S22" s="136">
        <v>8.57</v>
      </c>
      <c r="T22" s="137"/>
      <c r="U22" s="138"/>
    </row>
    <row r="23" spans="2:21" ht="15.05" x14ac:dyDescent="0.3">
      <c r="B23" s="56"/>
      <c r="C23" s="72"/>
      <c r="D23" s="70"/>
      <c r="E23" s="55">
        <v>4</v>
      </c>
      <c r="F23" s="89">
        <v>4</v>
      </c>
      <c r="G23" s="62">
        <v>14</v>
      </c>
      <c r="H23" s="77">
        <v>4</v>
      </c>
      <c r="I23" s="90">
        <v>7</v>
      </c>
      <c r="J23" s="88">
        <v>3</v>
      </c>
      <c r="K23" s="72"/>
      <c r="L23" s="70"/>
      <c r="M23" s="73"/>
      <c r="N23" s="3"/>
      <c r="P23" s="134" t="s">
        <v>27</v>
      </c>
      <c r="Q23" s="135" t="s">
        <v>40</v>
      </c>
      <c r="R23" s="135" t="s">
        <v>104</v>
      </c>
      <c r="S23" s="136">
        <v>8.57</v>
      </c>
      <c r="T23" s="137"/>
      <c r="U23" s="138"/>
    </row>
    <row r="24" spans="2:21" ht="15.05" x14ac:dyDescent="0.3">
      <c r="B24" s="56"/>
      <c r="C24" s="72"/>
      <c r="D24" s="70"/>
      <c r="E24" s="55">
        <v>3</v>
      </c>
      <c r="F24" s="89">
        <v>2</v>
      </c>
      <c r="G24" s="62">
        <v>15</v>
      </c>
      <c r="H24" s="77">
        <v>3</v>
      </c>
      <c r="I24" s="90">
        <v>1</v>
      </c>
      <c r="J24" s="88">
        <v>1</v>
      </c>
      <c r="K24" s="72" t="s">
        <v>15</v>
      </c>
      <c r="L24" s="70" t="s">
        <v>16</v>
      </c>
      <c r="M24" s="73"/>
      <c r="N24" s="3"/>
      <c r="P24" s="134" t="s">
        <v>27</v>
      </c>
      <c r="Q24" s="134" t="s">
        <v>40</v>
      </c>
      <c r="R24" s="135" t="s">
        <v>114</v>
      </c>
      <c r="S24" s="136">
        <v>14.17</v>
      </c>
      <c r="T24" s="137">
        <f>SUM(S22:S24)</f>
        <v>31.310000000000002</v>
      </c>
      <c r="U24" s="138"/>
    </row>
    <row r="25" spans="2:21" ht="15.05" x14ac:dyDescent="0.3">
      <c r="B25" s="56"/>
      <c r="C25" s="72"/>
      <c r="D25" s="70"/>
      <c r="E25" s="55">
        <v>5</v>
      </c>
      <c r="F25" s="89">
        <v>2</v>
      </c>
      <c r="G25" s="62">
        <v>16</v>
      </c>
      <c r="H25" s="77">
        <v>5</v>
      </c>
      <c r="I25" s="90">
        <v>3</v>
      </c>
      <c r="J25" s="88">
        <v>4</v>
      </c>
      <c r="K25" s="72"/>
      <c r="L25" s="70"/>
      <c r="M25" s="73"/>
      <c r="N25" s="3"/>
      <c r="P25" s="134" t="s">
        <v>48</v>
      </c>
      <c r="Q25" s="134" t="s">
        <v>9</v>
      </c>
      <c r="R25" s="135" t="s">
        <v>109</v>
      </c>
      <c r="S25" s="136">
        <v>15</v>
      </c>
      <c r="T25" s="137">
        <f>S25</f>
        <v>15</v>
      </c>
      <c r="U25" s="138"/>
    </row>
    <row r="26" spans="2:21" ht="15.05" x14ac:dyDescent="0.3">
      <c r="B26" s="56"/>
      <c r="C26" s="72" t="s">
        <v>49</v>
      </c>
      <c r="D26" s="70" t="s">
        <v>50</v>
      </c>
      <c r="E26" s="55">
        <v>3</v>
      </c>
      <c r="F26" s="89">
        <v>1</v>
      </c>
      <c r="G26" s="62">
        <v>17</v>
      </c>
      <c r="H26" s="77">
        <v>4</v>
      </c>
      <c r="I26" s="90">
        <v>1</v>
      </c>
      <c r="J26" s="88">
        <v>2</v>
      </c>
      <c r="K26" s="72" t="s">
        <v>39</v>
      </c>
      <c r="L26" s="70" t="s">
        <v>38</v>
      </c>
      <c r="M26" s="73"/>
      <c r="N26" s="3"/>
      <c r="P26" s="134"/>
      <c r="Q26" s="135"/>
      <c r="R26" s="135"/>
      <c r="S26" s="136"/>
      <c r="T26" s="137"/>
      <c r="U26" s="138"/>
    </row>
    <row r="27" spans="2:21" ht="15.05" x14ac:dyDescent="0.3">
      <c r="B27" s="56"/>
      <c r="C27" s="72" t="s">
        <v>63</v>
      </c>
      <c r="D27" s="70" t="s">
        <v>64</v>
      </c>
      <c r="E27" s="55">
        <v>3</v>
      </c>
      <c r="F27" s="89">
        <v>1</v>
      </c>
      <c r="G27" s="62">
        <v>18</v>
      </c>
      <c r="H27" s="77">
        <v>4</v>
      </c>
      <c r="I27" s="90">
        <v>2</v>
      </c>
      <c r="J27" s="88">
        <v>3</v>
      </c>
      <c r="K27" s="72"/>
      <c r="L27" s="70"/>
      <c r="M27" s="73"/>
      <c r="N27" s="3"/>
      <c r="P27" s="134"/>
      <c r="Q27" s="134"/>
      <c r="R27" s="135"/>
      <c r="S27" s="136"/>
      <c r="T27" s="139"/>
      <c r="U27" s="138"/>
    </row>
    <row r="28" spans="2:21" ht="15.05" customHeight="1" x14ac:dyDescent="0.3">
      <c r="B28" s="64"/>
      <c r="C28" s="65"/>
      <c r="D28" s="65"/>
      <c r="E28" s="66"/>
      <c r="F28" s="66"/>
      <c r="G28" s="66"/>
      <c r="H28" s="66"/>
      <c r="I28" s="66"/>
      <c r="J28" s="66"/>
      <c r="K28" s="66"/>
      <c r="L28" s="65"/>
      <c r="M28" s="67"/>
      <c r="N28" s="3"/>
      <c r="P28" s="135"/>
      <c r="Q28" s="135"/>
      <c r="R28" s="140" t="s">
        <v>105</v>
      </c>
      <c r="S28" s="140">
        <f>SUM(S6:S26)</f>
        <v>234.99999999999997</v>
      </c>
      <c r="T28" s="140">
        <f>SUM(T6:T26)</f>
        <v>235</v>
      </c>
      <c r="U28" s="141"/>
    </row>
    <row r="29" spans="2:21" ht="17.2" customHeight="1" x14ac:dyDescent="0.35">
      <c r="B29" s="45"/>
      <c r="C29" s="18"/>
      <c r="D29" s="18"/>
      <c r="E29" s="51"/>
      <c r="F29" s="52"/>
      <c r="G29" s="47" t="s">
        <v>32</v>
      </c>
      <c r="H29" s="51"/>
      <c r="I29" s="12"/>
      <c r="J29" s="12"/>
      <c r="K29" s="18"/>
      <c r="L29" s="18"/>
      <c r="M29" s="20"/>
      <c r="N29" s="3"/>
    </row>
    <row r="30" spans="2:21" ht="15.75" x14ac:dyDescent="0.3">
      <c r="B30" s="106"/>
      <c r="C30" s="107"/>
      <c r="D30" s="107"/>
      <c r="E30" s="108"/>
      <c r="F30" s="109"/>
      <c r="G30" s="110" t="s">
        <v>86</v>
      </c>
      <c r="H30" s="108"/>
      <c r="I30" s="109"/>
      <c r="J30" s="109"/>
      <c r="K30" s="107"/>
      <c r="L30" s="107"/>
      <c r="M30" s="111"/>
      <c r="N30" s="3"/>
      <c r="R30" s="142"/>
    </row>
    <row r="31" spans="2:21" ht="15.05" customHeight="1" x14ac:dyDescent="0.25">
      <c r="B31" s="45"/>
      <c r="C31" s="18"/>
      <c r="D31" s="18"/>
      <c r="E31" s="51"/>
      <c r="F31" s="52"/>
      <c r="G31" s="51"/>
      <c r="H31" s="51"/>
      <c r="I31" s="12"/>
      <c r="J31" s="59" t="s">
        <v>2</v>
      </c>
      <c r="K31" s="18"/>
      <c r="L31" s="18"/>
      <c r="M31" s="20"/>
      <c r="N31" s="3"/>
    </row>
    <row r="32" spans="2:21" ht="14.4" x14ac:dyDescent="0.25">
      <c r="B32" s="53"/>
      <c r="C32" s="59" t="s">
        <v>42</v>
      </c>
      <c r="E32" s="12"/>
      <c r="F32" s="12"/>
      <c r="I32" s="12"/>
      <c r="J32" s="59" t="s">
        <v>17</v>
      </c>
      <c r="L32" s="59"/>
      <c r="M32" s="74"/>
      <c r="N32" s="3"/>
    </row>
    <row r="33" spans="2:14" ht="13.1" x14ac:dyDescent="0.25">
      <c r="B33" s="45"/>
      <c r="C33" s="92" t="s">
        <v>87</v>
      </c>
      <c r="D33" s="18"/>
      <c r="E33" s="12"/>
      <c r="F33" s="12"/>
      <c r="G33" s="12"/>
      <c r="H33" s="12"/>
      <c r="I33" s="12"/>
      <c r="J33" s="94">
        <v>68</v>
      </c>
      <c r="K33" s="63" t="s">
        <v>19</v>
      </c>
      <c r="L33" s="18"/>
      <c r="M33" s="20"/>
      <c r="N33" s="3"/>
    </row>
    <row r="34" spans="2:14" ht="13.1" x14ac:dyDescent="0.25">
      <c r="B34" s="45"/>
      <c r="C34" s="92" t="s">
        <v>88</v>
      </c>
      <c r="D34" s="18"/>
      <c r="E34" s="12"/>
      <c r="F34" s="12"/>
      <c r="G34" s="12"/>
      <c r="H34" s="12"/>
      <c r="I34" s="12"/>
      <c r="J34" s="93">
        <v>71.5</v>
      </c>
      <c r="K34" s="63" t="s">
        <v>20</v>
      </c>
      <c r="L34" s="18"/>
      <c r="M34" s="20"/>
      <c r="N34" s="3"/>
    </row>
    <row r="35" spans="2:14" ht="13.1" x14ac:dyDescent="0.25">
      <c r="B35" s="45"/>
      <c r="C35" s="92" t="s">
        <v>89</v>
      </c>
      <c r="D35" s="18"/>
      <c r="E35" s="12"/>
      <c r="F35" s="12"/>
      <c r="G35" s="12"/>
      <c r="H35" s="12"/>
      <c r="I35" s="12"/>
      <c r="J35" s="94">
        <v>141</v>
      </c>
      <c r="K35" s="63" t="s">
        <v>21</v>
      </c>
      <c r="L35" s="18"/>
      <c r="M35" s="20"/>
      <c r="N35" s="3"/>
    </row>
    <row r="36" spans="2:14" ht="11.3" customHeight="1" thickBot="1" x14ac:dyDescent="0.25">
      <c r="B36" s="21"/>
      <c r="C36" s="44"/>
      <c r="D36" s="44"/>
      <c r="E36" s="46"/>
      <c r="F36" s="46"/>
      <c r="G36" s="46"/>
      <c r="H36" s="46"/>
      <c r="I36" s="46"/>
      <c r="J36" s="46"/>
      <c r="K36" s="44"/>
      <c r="L36" s="44"/>
      <c r="M36" s="22"/>
      <c r="N36" s="3"/>
    </row>
    <row r="38" spans="2:14" ht="20.3" x14ac:dyDescent="0.35">
      <c r="C38" s="149" t="s">
        <v>119</v>
      </c>
    </row>
    <row r="40" spans="2:14" x14ac:dyDescent="0.2">
      <c r="C40" t="s">
        <v>107</v>
      </c>
      <c r="D40" t="s">
        <v>85</v>
      </c>
      <c r="E40" s="147">
        <v>29.17</v>
      </c>
    </row>
    <row r="41" spans="2:14" x14ac:dyDescent="0.2">
      <c r="C41" t="s">
        <v>49</v>
      </c>
      <c r="D41" t="s">
        <v>50</v>
      </c>
      <c r="E41" s="147">
        <v>17.14</v>
      </c>
    </row>
    <row r="42" spans="2:14" x14ac:dyDescent="0.2">
      <c r="C42" t="s">
        <v>63</v>
      </c>
      <c r="D42" t="s">
        <v>64</v>
      </c>
      <c r="E42" s="147">
        <v>8.57</v>
      </c>
    </row>
    <row r="43" spans="2:14" x14ac:dyDescent="0.2">
      <c r="C43" t="s">
        <v>54</v>
      </c>
      <c r="D43" t="s">
        <v>55</v>
      </c>
      <c r="E43" s="147">
        <v>46.3</v>
      </c>
    </row>
    <row r="44" spans="2:14" x14ac:dyDescent="0.2">
      <c r="C44" t="s">
        <v>54</v>
      </c>
      <c r="D44" t="s">
        <v>82</v>
      </c>
      <c r="E44" s="147">
        <v>14.17</v>
      </c>
    </row>
    <row r="45" spans="2:14" x14ac:dyDescent="0.2">
      <c r="C45" t="s">
        <v>15</v>
      </c>
      <c r="D45" t="s">
        <v>16</v>
      </c>
      <c r="E45" s="147">
        <v>29.17</v>
      </c>
    </row>
    <row r="46" spans="2:14" x14ac:dyDescent="0.2">
      <c r="C46" t="s">
        <v>39</v>
      </c>
      <c r="D46" t="s">
        <v>38</v>
      </c>
      <c r="E46" s="147">
        <v>14.17</v>
      </c>
    </row>
    <row r="47" spans="2:14" x14ac:dyDescent="0.2">
      <c r="C47" t="s">
        <v>26</v>
      </c>
      <c r="D47" t="s">
        <v>47</v>
      </c>
      <c r="E47" s="147">
        <v>30</v>
      </c>
    </row>
    <row r="48" spans="2:14" x14ac:dyDescent="0.2">
      <c r="C48" t="s">
        <v>27</v>
      </c>
      <c r="D48" t="s">
        <v>40</v>
      </c>
      <c r="E48" s="147">
        <v>31.310000000000002</v>
      </c>
    </row>
    <row r="49" spans="3:5" x14ac:dyDescent="0.2">
      <c r="C49" t="s">
        <v>48</v>
      </c>
      <c r="D49" t="s">
        <v>9</v>
      </c>
      <c r="E49" s="147">
        <v>15</v>
      </c>
    </row>
    <row r="51" spans="3:5" ht="13.1" x14ac:dyDescent="0.25">
      <c r="D51" s="103" t="s">
        <v>105</v>
      </c>
      <c r="E51" s="148">
        <f>SUBTOTAL(9,E40:E49)</f>
        <v>235</v>
      </c>
    </row>
  </sheetData>
  <autoFilter ref="P5:U25"/>
  <sortState ref="P6:S24">
    <sortCondition ref="P6:P24"/>
  </sortState>
  <mergeCells count="3">
    <mergeCell ref="P3:U3"/>
    <mergeCell ref="P1:U1"/>
    <mergeCell ref="P2:U2"/>
  </mergeCells>
  <pageMargins left="0.3" right="0.1" top="0.4" bottom="0.1" header="0.3" footer="0.1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showGridLines="0" workbookViewId="0">
      <selection activeCell="A4" sqref="A4"/>
    </sheetView>
  </sheetViews>
  <sheetFormatPr defaultRowHeight="12.45" x14ac:dyDescent="0.2"/>
  <cols>
    <col min="1" max="1" width="7.625" customWidth="1"/>
    <col min="2" max="2" width="15.375" customWidth="1"/>
    <col min="3" max="3" width="13.25" customWidth="1"/>
    <col min="4" max="4" width="7.25" style="3" customWidth="1"/>
    <col min="5" max="22" width="3.375" style="3" customWidth="1"/>
    <col min="23" max="23" width="9" style="3" customWidth="1"/>
    <col min="24" max="24" width="6.125" customWidth="1"/>
    <col min="258" max="259" width="14.625" customWidth="1"/>
    <col min="260" max="260" width="7.25" customWidth="1"/>
    <col min="261" max="278" width="3.375" customWidth="1"/>
    <col min="279" max="279" width="9" customWidth="1"/>
    <col min="514" max="515" width="14.625" customWidth="1"/>
    <col min="516" max="516" width="7.25" customWidth="1"/>
    <col min="517" max="534" width="3.375" customWidth="1"/>
    <col min="535" max="535" width="9" customWidth="1"/>
    <col min="770" max="771" width="14.625" customWidth="1"/>
    <col min="772" max="772" width="7.25" customWidth="1"/>
    <col min="773" max="790" width="3.375" customWidth="1"/>
    <col min="791" max="791" width="9" customWidth="1"/>
    <col min="1026" max="1027" width="14.625" customWidth="1"/>
    <col min="1028" max="1028" width="7.25" customWidth="1"/>
    <col min="1029" max="1046" width="3.375" customWidth="1"/>
    <col min="1047" max="1047" width="9" customWidth="1"/>
    <col min="1282" max="1283" width="14.625" customWidth="1"/>
    <col min="1284" max="1284" width="7.25" customWidth="1"/>
    <col min="1285" max="1302" width="3.375" customWidth="1"/>
    <col min="1303" max="1303" width="9" customWidth="1"/>
    <col min="1538" max="1539" width="14.625" customWidth="1"/>
    <col min="1540" max="1540" width="7.25" customWidth="1"/>
    <col min="1541" max="1558" width="3.375" customWidth="1"/>
    <col min="1559" max="1559" width="9" customWidth="1"/>
    <col min="1794" max="1795" width="14.625" customWidth="1"/>
    <col min="1796" max="1796" width="7.25" customWidth="1"/>
    <col min="1797" max="1814" width="3.375" customWidth="1"/>
    <col min="1815" max="1815" width="9" customWidth="1"/>
    <col min="2050" max="2051" width="14.625" customWidth="1"/>
    <col min="2052" max="2052" width="7.25" customWidth="1"/>
    <col min="2053" max="2070" width="3.375" customWidth="1"/>
    <col min="2071" max="2071" width="9" customWidth="1"/>
    <col min="2306" max="2307" width="14.625" customWidth="1"/>
    <col min="2308" max="2308" width="7.25" customWidth="1"/>
    <col min="2309" max="2326" width="3.375" customWidth="1"/>
    <col min="2327" max="2327" width="9" customWidth="1"/>
    <col min="2562" max="2563" width="14.625" customWidth="1"/>
    <col min="2564" max="2564" width="7.25" customWidth="1"/>
    <col min="2565" max="2582" width="3.375" customWidth="1"/>
    <col min="2583" max="2583" width="9" customWidth="1"/>
    <col min="2818" max="2819" width="14.625" customWidth="1"/>
    <col min="2820" max="2820" width="7.25" customWidth="1"/>
    <col min="2821" max="2838" width="3.375" customWidth="1"/>
    <col min="2839" max="2839" width="9" customWidth="1"/>
    <col min="3074" max="3075" width="14.625" customWidth="1"/>
    <col min="3076" max="3076" width="7.25" customWidth="1"/>
    <col min="3077" max="3094" width="3.375" customWidth="1"/>
    <col min="3095" max="3095" width="9" customWidth="1"/>
    <col min="3330" max="3331" width="14.625" customWidth="1"/>
    <col min="3332" max="3332" width="7.25" customWidth="1"/>
    <col min="3333" max="3350" width="3.375" customWidth="1"/>
    <col min="3351" max="3351" width="9" customWidth="1"/>
    <col min="3586" max="3587" width="14.625" customWidth="1"/>
    <col min="3588" max="3588" width="7.25" customWidth="1"/>
    <col min="3589" max="3606" width="3.375" customWidth="1"/>
    <col min="3607" max="3607" width="9" customWidth="1"/>
    <col min="3842" max="3843" width="14.625" customWidth="1"/>
    <col min="3844" max="3844" width="7.25" customWidth="1"/>
    <col min="3845" max="3862" width="3.375" customWidth="1"/>
    <col min="3863" max="3863" width="9" customWidth="1"/>
    <col min="4098" max="4099" width="14.625" customWidth="1"/>
    <col min="4100" max="4100" width="7.25" customWidth="1"/>
    <col min="4101" max="4118" width="3.375" customWidth="1"/>
    <col min="4119" max="4119" width="9" customWidth="1"/>
    <col min="4354" max="4355" width="14.625" customWidth="1"/>
    <col min="4356" max="4356" width="7.25" customWidth="1"/>
    <col min="4357" max="4374" width="3.375" customWidth="1"/>
    <col min="4375" max="4375" width="9" customWidth="1"/>
    <col min="4610" max="4611" width="14.625" customWidth="1"/>
    <col min="4612" max="4612" width="7.25" customWidth="1"/>
    <col min="4613" max="4630" width="3.375" customWidth="1"/>
    <col min="4631" max="4631" width="9" customWidth="1"/>
    <col min="4866" max="4867" width="14.625" customWidth="1"/>
    <col min="4868" max="4868" width="7.25" customWidth="1"/>
    <col min="4869" max="4886" width="3.375" customWidth="1"/>
    <col min="4887" max="4887" width="9" customWidth="1"/>
    <col min="5122" max="5123" width="14.625" customWidth="1"/>
    <col min="5124" max="5124" width="7.25" customWidth="1"/>
    <col min="5125" max="5142" width="3.375" customWidth="1"/>
    <col min="5143" max="5143" width="9" customWidth="1"/>
    <col min="5378" max="5379" width="14.625" customWidth="1"/>
    <col min="5380" max="5380" width="7.25" customWidth="1"/>
    <col min="5381" max="5398" width="3.375" customWidth="1"/>
    <col min="5399" max="5399" width="9" customWidth="1"/>
    <col min="5634" max="5635" width="14.625" customWidth="1"/>
    <col min="5636" max="5636" width="7.25" customWidth="1"/>
    <col min="5637" max="5654" width="3.375" customWidth="1"/>
    <col min="5655" max="5655" width="9" customWidth="1"/>
    <col min="5890" max="5891" width="14.625" customWidth="1"/>
    <col min="5892" max="5892" width="7.25" customWidth="1"/>
    <col min="5893" max="5910" width="3.375" customWidth="1"/>
    <col min="5911" max="5911" width="9" customWidth="1"/>
    <col min="6146" max="6147" width="14.625" customWidth="1"/>
    <col min="6148" max="6148" width="7.25" customWidth="1"/>
    <col min="6149" max="6166" width="3.375" customWidth="1"/>
    <col min="6167" max="6167" width="9" customWidth="1"/>
    <col min="6402" max="6403" width="14.625" customWidth="1"/>
    <col min="6404" max="6404" width="7.25" customWidth="1"/>
    <col min="6405" max="6422" width="3.375" customWidth="1"/>
    <col min="6423" max="6423" width="9" customWidth="1"/>
    <col min="6658" max="6659" width="14.625" customWidth="1"/>
    <col min="6660" max="6660" width="7.25" customWidth="1"/>
    <col min="6661" max="6678" width="3.375" customWidth="1"/>
    <col min="6679" max="6679" width="9" customWidth="1"/>
    <col min="6914" max="6915" width="14.625" customWidth="1"/>
    <col min="6916" max="6916" width="7.25" customWidth="1"/>
    <col min="6917" max="6934" width="3.375" customWidth="1"/>
    <col min="6935" max="6935" width="9" customWidth="1"/>
    <col min="7170" max="7171" width="14.625" customWidth="1"/>
    <col min="7172" max="7172" width="7.25" customWidth="1"/>
    <col min="7173" max="7190" width="3.375" customWidth="1"/>
    <col min="7191" max="7191" width="9" customWidth="1"/>
    <col min="7426" max="7427" width="14.625" customWidth="1"/>
    <col min="7428" max="7428" width="7.25" customWidth="1"/>
    <col min="7429" max="7446" width="3.375" customWidth="1"/>
    <col min="7447" max="7447" width="9" customWidth="1"/>
    <col min="7682" max="7683" width="14.625" customWidth="1"/>
    <col min="7684" max="7684" width="7.25" customWidth="1"/>
    <col min="7685" max="7702" width="3.375" customWidth="1"/>
    <col min="7703" max="7703" width="9" customWidth="1"/>
    <col min="7938" max="7939" width="14.625" customWidth="1"/>
    <col min="7940" max="7940" width="7.25" customWidth="1"/>
    <col min="7941" max="7958" width="3.375" customWidth="1"/>
    <col min="7959" max="7959" width="9" customWidth="1"/>
    <col min="8194" max="8195" width="14.625" customWidth="1"/>
    <col min="8196" max="8196" width="7.25" customWidth="1"/>
    <col min="8197" max="8214" width="3.375" customWidth="1"/>
    <col min="8215" max="8215" width="9" customWidth="1"/>
    <col min="8450" max="8451" width="14.625" customWidth="1"/>
    <col min="8452" max="8452" width="7.25" customWidth="1"/>
    <col min="8453" max="8470" width="3.375" customWidth="1"/>
    <col min="8471" max="8471" width="9" customWidth="1"/>
    <col min="8706" max="8707" width="14.625" customWidth="1"/>
    <col min="8708" max="8708" width="7.25" customWidth="1"/>
    <col min="8709" max="8726" width="3.375" customWidth="1"/>
    <col min="8727" max="8727" width="9" customWidth="1"/>
    <col min="8962" max="8963" width="14.625" customWidth="1"/>
    <col min="8964" max="8964" width="7.25" customWidth="1"/>
    <col min="8965" max="8982" width="3.375" customWidth="1"/>
    <col min="8983" max="8983" width="9" customWidth="1"/>
    <col min="9218" max="9219" width="14.625" customWidth="1"/>
    <col min="9220" max="9220" width="7.25" customWidth="1"/>
    <col min="9221" max="9238" width="3.375" customWidth="1"/>
    <col min="9239" max="9239" width="9" customWidth="1"/>
    <col min="9474" max="9475" width="14.625" customWidth="1"/>
    <col min="9476" max="9476" width="7.25" customWidth="1"/>
    <col min="9477" max="9494" width="3.375" customWidth="1"/>
    <col min="9495" max="9495" width="9" customWidth="1"/>
    <col min="9730" max="9731" width="14.625" customWidth="1"/>
    <col min="9732" max="9732" width="7.25" customWidth="1"/>
    <col min="9733" max="9750" width="3.375" customWidth="1"/>
    <col min="9751" max="9751" width="9" customWidth="1"/>
    <col min="9986" max="9987" width="14.625" customWidth="1"/>
    <col min="9988" max="9988" width="7.25" customWidth="1"/>
    <col min="9989" max="10006" width="3.375" customWidth="1"/>
    <col min="10007" max="10007" width="9" customWidth="1"/>
    <col min="10242" max="10243" width="14.625" customWidth="1"/>
    <col min="10244" max="10244" width="7.25" customWidth="1"/>
    <col min="10245" max="10262" width="3.375" customWidth="1"/>
    <col min="10263" max="10263" width="9" customWidth="1"/>
    <col min="10498" max="10499" width="14.625" customWidth="1"/>
    <col min="10500" max="10500" width="7.25" customWidth="1"/>
    <col min="10501" max="10518" width="3.375" customWidth="1"/>
    <col min="10519" max="10519" width="9" customWidth="1"/>
    <col min="10754" max="10755" width="14.625" customWidth="1"/>
    <col min="10756" max="10756" width="7.25" customWidth="1"/>
    <col min="10757" max="10774" width="3.375" customWidth="1"/>
    <col min="10775" max="10775" width="9" customWidth="1"/>
    <col min="11010" max="11011" width="14.625" customWidth="1"/>
    <col min="11012" max="11012" width="7.25" customWidth="1"/>
    <col min="11013" max="11030" width="3.375" customWidth="1"/>
    <col min="11031" max="11031" width="9" customWidth="1"/>
    <col min="11266" max="11267" width="14.625" customWidth="1"/>
    <col min="11268" max="11268" width="7.25" customWidth="1"/>
    <col min="11269" max="11286" width="3.375" customWidth="1"/>
    <col min="11287" max="11287" width="9" customWidth="1"/>
    <col min="11522" max="11523" width="14.625" customWidth="1"/>
    <col min="11524" max="11524" width="7.25" customWidth="1"/>
    <col min="11525" max="11542" width="3.375" customWidth="1"/>
    <col min="11543" max="11543" width="9" customWidth="1"/>
    <col min="11778" max="11779" width="14.625" customWidth="1"/>
    <col min="11780" max="11780" width="7.25" customWidth="1"/>
    <col min="11781" max="11798" width="3.375" customWidth="1"/>
    <col min="11799" max="11799" width="9" customWidth="1"/>
    <col min="12034" max="12035" width="14.625" customWidth="1"/>
    <col min="12036" max="12036" width="7.25" customWidth="1"/>
    <col min="12037" max="12054" width="3.375" customWidth="1"/>
    <col min="12055" max="12055" width="9" customWidth="1"/>
    <col min="12290" max="12291" width="14.625" customWidth="1"/>
    <col min="12292" max="12292" width="7.25" customWidth="1"/>
    <col min="12293" max="12310" width="3.375" customWidth="1"/>
    <col min="12311" max="12311" width="9" customWidth="1"/>
    <col min="12546" max="12547" width="14.625" customWidth="1"/>
    <col min="12548" max="12548" width="7.25" customWidth="1"/>
    <col min="12549" max="12566" width="3.375" customWidth="1"/>
    <col min="12567" max="12567" width="9" customWidth="1"/>
    <col min="12802" max="12803" width="14.625" customWidth="1"/>
    <col min="12804" max="12804" width="7.25" customWidth="1"/>
    <col min="12805" max="12822" width="3.375" customWidth="1"/>
    <col min="12823" max="12823" width="9" customWidth="1"/>
    <col min="13058" max="13059" width="14.625" customWidth="1"/>
    <col min="13060" max="13060" width="7.25" customWidth="1"/>
    <col min="13061" max="13078" width="3.375" customWidth="1"/>
    <col min="13079" max="13079" width="9" customWidth="1"/>
    <col min="13314" max="13315" width="14.625" customWidth="1"/>
    <col min="13316" max="13316" width="7.25" customWidth="1"/>
    <col min="13317" max="13334" width="3.375" customWidth="1"/>
    <col min="13335" max="13335" width="9" customWidth="1"/>
    <col min="13570" max="13571" width="14.625" customWidth="1"/>
    <col min="13572" max="13572" width="7.25" customWidth="1"/>
    <col min="13573" max="13590" width="3.375" customWidth="1"/>
    <col min="13591" max="13591" width="9" customWidth="1"/>
    <col min="13826" max="13827" width="14.625" customWidth="1"/>
    <col min="13828" max="13828" width="7.25" customWidth="1"/>
    <col min="13829" max="13846" width="3.375" customWidth="1"/>
    <col min="13847" max="13847" width="9" customWidth="1"/>
    <col min="14082" max="14083" width="14.625" customWidth="1"/>
    <col min="14084" max="14084" width="7.25" customWidth="1"/>
    <col min="14085" max="14102" width="3.375" customWidth="1"/>
    <col min="14103" max="14103" width="9" customWidth="1"/>
    <col min="14338" max="14339" width="14.625" customWidth="1"/>
    <col min="14340" max="14340" width="7.25" customWidth="1"/>
    <col min="14341" max="14358" width="3.375" customWidth="1"/>
    <col min="14359" max="14359" width="9" customWidth="1"/>
    <col min="14594" max="14595" width="14.625" customWidth="1"/>
    <col min="14596" max="14596" width="7.25" customWidth="1"/>
    <col min="14597" max="14614" width="3.375" customWidth="1"/>
    <col min="14615" max="14615" width="9" customWidth="1"/>
    <col min="14850" max="14851" width="14.625" customWidth="1"/>
    <col min="14852" max="14852" width="7.25" customWidth="1"/>
    <col min="14853" max="14870" width="3.375" customWidth="1"/>
    <col min="14871" max="14871" width="9" customWidth="1"/>
    <col min="15106" max="15107" width="14.625" customWidth="1"/>
    <col min="15108" max="15108" width="7.25" customWidth="1"/>
    <col min="15109" max="15126" width="3.375" customWidth="1"/>
    <col min="15127" max="15127" width="9" customWidth="1"/>
    <col min="15362" max="15363" width="14.625" customWidth="1"/>
    <col min="15364" max="15364" width="7.25" customWidth="1"/>
    <col min="15365" max="15382" width="3.375" customWidth="1"/>
    <col min="15383" max="15383" width="9" customWidth="1"/>
    <col min="15618" max="15619" width="14.625" customWidth="1"/>
    <col min="15620" max="15620" width="7.25" customWidth="1"/>
    <col min="15621" max="15638" width="3.375" customWidth="1"/>
    <col min="15639" max="15639" width="9" customWidth="1"/>
    <col min="15874" max="15875" width="14.625" customWidth="1"/>
    <col min="15876" max="15876" width="7.25" customWidth="1"/>
    <col min="15877" max="15894" width="3.375" customWidth="1"/>
    <col min="15895" max="15895" width="9" customWidth="1"/>
    <col min="16130" max="16131" width="14.625" customWidth="1"/>
    <col min="16132" max="16132" width="7.25" customWidth="1"/>
    <col min="16133" max="16150" width="3.375" customWidth="1"/>
    <col min="16151" max="16151" width="9" customWidth="1"/>
  </cols>
  <sheetData>
    <row r="1" spans="1:24" ht="23.6" x14ac:dyDescent="0.4">
      <c r="J1" s="99" t="s">
        <v>83</v>
      </c>
    </row>
    <row r="2" spans="1:24" ht="23.6" x14ac:dyDescent="0.4">
      <c r="J2" s="99" t="s">
        <v>91</v>
      </c>
    </row>
    <row r="3" spans="1:24" ht="23.6" x14ac:dyDescent="0.4">
      <c r="J3" s="123" t="s">
        <v>90</v>
      </c>
    </row>
    <row r="4" spans="1:24" ht="12.8" customHeight="1" x14ac:dyDescent="0.4">
      <c r="J4" s="99"/>
    </row>
    <row r="5" spans="1:24" ht="17.7" x14ac:dyDescent="0.3">
      <c r="A5" s="113" t="s">
        <v>124</v>
      </c>
    </row>
    <row r="6" spans="1:24" ht="15.05" x14ac:dyDescent="0.25">
      <c r="B6" s="113" t="s">
        <v>128</v>
      </c>
    </row>
    <row r="7" spans="1:24" ht="15.05" x14ac:dyDescent="0.25">
      <c r="B7" s="113" t="s">
        <v>126</v>
      </c>
    </row>
    <row r="8" spans="1:24" ht="15.05" x14ac:dyDescent="0.25">
      <c r="B8" s="113" t="s">
        <v>127</v>
      </c>
      <c r="H8" s="152" t="s">
        <v>125</v>
      </c>
    </row>
    <row r="9" spans="1:24" ht="9.85" customHeight="1" x14ac:dyDescent="0.25">
      <c r="B9" s="113"/>
      <c r="F9" s="151"/>
    </row>
    <row r="10" spans="1:24" ht="13.1" x14ac:dyDescent="0.25">
      <c r="W10" s="100" t="s">
        <v>105</v>
      </c>
    </row>
    <row r="11" spans="1:24" ht="13.1" x14ac:dyDescent="0.25">
      <c r="A11" s="100" t="s">
        <v>94</v>
      </c>
      <c r="B11" s="103" t="s">
        <v>120</v>
      </c>
      <c r="C11" s="103" t="s">
        <v>121</v>
      </c>
      <c r="D11" s="100" t="s">
        <v>84</v>
      </c>
      <c r="E11" s="100">
        <v>1</v>
      </c>
      <c r="F11" s="100">
        <v>2</v>
      </c>
      <c r="G11" s="100">
        <v>3</v>
      </c>
      <c r="H11" s="100">
        <v>4</v>
      </c>
      <c r="I11" s="100">
        <v>5</v>
      </c>
      <c r="J11" s="100">
        <v>6</v>
      </c>
      <c r="K11" s="100">
        <v>7</v>
      </c>
      <c r="L11" s="100">
        <v>8</v>
      </c>
      <c r="M11" s="100">
        <v>9</v>
      </c>
      <c r="N11" s="100">
        <v>10</v>
      </c>
      <c r="O11" s="100">
        <v>11</v>
      </c>
      <c r="P11" s="100">
        <v>12</v>
      </c>
      <c r="Q11" s="100">
        <v>13</v>
      </c>
      <c r="R11" s="100">
        <v>14</v>
      </c>
      <c r="S11" s="100">
        <v>15</v>
      </c>
      <c r="T11" s="100">
        <v>16</v>
      </c>
      <c r="U11" s="100">
        <v>17</v>
      </c>
      <c r="V11" s="100">
        <v>18</v>
      </c>
      <c r="W11" s="100" t="s">
        <v>122</v>
      </c>
    </row>
    <row r="12" spans="1:24" ht="14.25" customHeight="1" x14ac:dyDescent="0.25">
      <c r="A12" s="115">
        <v>5</v>
      </c>
      <c r="B12" s="121" t="s">
        <v>15</v>
      </c>
      <c r="C12" s="121" t="s">
        <v>16</v>
      </c>
      <c r="D12" s="122">
        <v>16</v>
      </c>
      <c r="E12" s="114">
        <v>3</v>
      </c>
      <c r="F12" s="114">
        <v>4</v>
      </c>
      <c r="G12" s="114">
        <v>5</v>
      </c>
      <c r="H12" s="114">
        <v>6</v>
      </c>
      <c r="I12" s="114">
        <v>4</v>
      </c>
      <c r="J12" s="114">
        <v>4</v>
      </c>
      <c r="K12" s="114">
        <v>3</v>
      </c>
      <c r="L12" s="114">
        <v>4</v>
      </c>
      <c r="M12" s="114">
        <v>4</v>
      </c>
      <c r="N12" s="114">
        <v>6</v>
      </c>
      <c r="O12" s="114">
        <v>5</v>
      </c>
      <c r="P12" s="114">
        <v>3</v>
      </c>
      <c r="Q12" s="114">
        <v>4</v>
      </c>
      <c r="R12" s="114">
        <v>3</v>
      </c>
      <c r="S12" s="114">
        <v>1</v>
      </c>
      <c r="T12" s="114">
        <v>5</v>
      </c>
      <c r="U12" s="114">
        <v>4</v>
      </c>
      <c r="V12" s="114">
        <v>3</v>
      </c>
      <c r="W12" s="3">
        <f t="shared" ref="W12:W14" si="0">SUM(E12:V12)</f>
        <v>71</v>
      </c>
    </row>
    <row r="13" spans="1:24" ht="12.8" customHeight="1" x14ac:dyDescent="0.25">
      <c r="A13" s="115">
        <v>5</v>
      </c>
      <c r="B13" s="119" t="s">
        <v>56</v>
      </c>
      <c r="C13" s="119" t="s">
        <v>57</v>
      </c>
      <c r="D13" s="120">
        <v>19</v>
      </c>
      <c r="E13" s="116">
        <v>4</v>
      </c>
      <c r="F13" s="117">
        <v>2</v>
      </c>
      <c r="G13" s="117">
        <v>3</v>
      </c>
      <c r="H13" s="117">
        <v>5</v>
      </c>
      <c r="I13" s="117">
        <v>3</v>
      </c>
      <c r="J13" s="117">
        <v>4</v>
      </c>
      <c r="K13" s="117">
        <v>4</v>
      </c>
      <c r="L13" s="117">
        <v>5</v>
      </c>
      <c r="M13" s="117">
        <v>6</v>
      </c>
      <c r="N13" s="117">
        <v>4</v>
      </c>
      <c r="O13" s="117">
        <v>4</v>
      </c>
      <c r="P13" s="117">
        <v>2</v>
      </c>
      <c r="Q13" s="117">
        <v>4</v>
      </c>
      <c r="R13" s="117">
        <v>4</v>
      </c>
      <c r="S13" s="117">
        <v>2</v>
      </c>
      <c r="T13" s="117">
        <v>7</v>
      </c>
      <c r="U13" s="117">
        <v>4</v>
      </c>
      <c r="V13" s="117">
        <v>4</v>
      </c>
      <c r="W13" s="118">
        <f t="shared" si="0"/>
        <v>71</v>
      </c>
    </row>
    <row r="14" spans="1:24" ht="18.850000000000001" customHeight="1" x14ac:dyDescent="0.25">
      <c r="A14" s="115"/>
      <c r="B14" s="124" t="s">
        <v>93</v>
      </c>
      <c r="C14" s="125"/>
      <c r="D14" s="125"/>
      <c r="E14" s="126">
        <f t="shared" ref="E14:V14" si="1">MIN(E12:E13)</f>
        <v>3</v>
      </c>
      <c r="F14" s="126">
        <f t="shared" si="1"/>
        <v>2</v>
      </c>
      <c r="G14" s="126">
        <f t="shared" si="1"/>
        <v>3</v>
      </c>
      <c r="H14" s="126">
        <f t="shared" si="1"/>
        <v>5</v>
      </c>
      <c r="I14" s="126">
        <f t="shared" si="1"/>
        <v>3</v>
      </c>
      <c r="J14" s="126">
        <f t="shared" si="1"/>
        <v>4</v>
      </c>
      <c r="K14" s="126">
        <f t="shared" si="1"/>
        <v>3</v>
      </c>
      <c r="L14" s="126">
        <f t="shared" si="1"/>
        <v>4</v>
      </c>
      <c r="M14" s="126">
        <f t="shared" si="1"/>
        <v>4</v>
      </c>
      <c r="N14" s="126">
        <f t="shared" si="1"/>
        <v>4</v>
      </c>
      <c r="O14" s="126">
        <f t="shared" si="1"/>
        <v>4</v>
      </c>
      <c r="P14" s="126">
        <f t="shared" si="1"/>
        <v>2</v>
      </c>
      <c r="Q14" s="126">
        <f t="shared" si="1"/>
        <v>4</v>
      </c>
      <c r="R14" s="126">
        <f t="shared" si="1"/>
        <v>3</v>
      </c>
      <c r="S14" s="126">
        <f t="shared" si="1"/>
        <v>1</v>
      </c>
      <c r="T14" s="126">
        <f t="shared" si="1"/>
        <v>5</v>
      </c>
      <c r="U14" s="126">
        <f t="shared" si="1"/>
        <v>4</v>
      </c>
      <c r="V14" s="126">
        <f t="shared" si="1"/>
        <v>3</v>
      </c>
      <c r="W14" s="127">
        <f t="shared" si="0"/>
        <v>61</v>
      </c>
      <c r="X14" s="103"/>
    </row>
    <row r="15" spans="1:24" ht="13.1" x14ac:dyDescent="0.25">
      <c r="A15" s="115">
        <v>3</v>
      </c>
      <c r="B15" s="121" t="s">
        <v>53</v>
      </c>
      <c r="C15" s="121" t="s">
        <v>50</v>
      </c>
      <c r="D15" s="122">
        <v>8</v>
      </c>
      <c r="E15" s="114">
        <v>3</v>
      </c>
      <c r="F15" s="114">
        <v>3</v>
      </c>
      <c r="G15" s="114">
        <v>4</v>
      </c>
      <c r="H15" s="114">
        <v>6</v>
      </c>
      <c r="I15" s="114">
        <v>2</v>
      </c>
      <c r="J15" s="114">
        <v>5</v>
      </c>
      <c r="K15" s="114">
        <v>4</v>
      </c>
      <c r="L15" s="114">
        <v>4</v>
      </c>
      <c r="M15" s="114">
        <v>4</v>
      </c>
      <c r="N15" s="114">
        <v>5</v>
      </c>
      <c r="O15" s="114">
        <v>5</v>
      </c>
      <c r="P15" s="114">
        <v>4</v>
      </c>
      <c r="Q15" s="114">
        <v>4</v>
      </c>
      <c r="R15" s="114">
        <v>4</v>
      </c>
      <c r="S15" s="114">
        <v>4</v>
      </c>
      <c r="T15" s="114">
        <v>7</v>
      </c>
      <c r="U15" s="114">
        <v>3</v>
      </c>
      <c r="V15" s="114">
        <v>4</v>
      </c>
      <c r="W15" s="3">
        <f t="shared" ref="W15:W23" si="2">SUM(E15:V15)</f>
        <v>75</v>
      </c>
    </row>
    <row r="16" spans="1:24" ht="13.1" x14ac:dyDescent="0.25">
      <c r="A16" s="115">
        <v>3</v>
      </c>
      <c r="B16" s="119" t="s">
        <v>49</v>
      </c>
      <c r="C16" s="119" t="s">
        <v>50</v>
      </c>
      <c r="D16" s="120">
        <v>11</v>
      </c>
      <c r="E16" s="116">
        <v>5</v>
      </c>
      <c r="F16" s="117">
        <v>4</v>
      </c>
      <c r="G16" s="117">
        <v>2</v>
      </c>
      <c r="H16" s="117">
        <v>5</v>
      </c>
      <c r="I16" s="117">
        <v>4</v>
      </c>
      <c r="J16" s="117">
        <v>3</v>
      </c>
      <c r="K16" s="117">
        <v>3</v>
      </c>
      <c r="L16" s="117">
        <v>5</v>
      </c>
      <c r="M16" s="117">
        <v>4</v>
      </c>
      <c r="N16" s="117">
        <v>4</v>
      </c>
      <c r="O16" s="117">
        <v>5</v>
      </c>
      <c r="P16" s="117">
        <v>3</v>
      </c>
      <c r="Q16" s="117">
        <v>5</v>
      </c>
      <c r="R16" s="117">
        <v>5</v>
      </c>
      <c r="S16" s="117">
        <v>5</v>
      </c>
      <c r="T16" s="117">
        <v>5</v>
      </c>
      <c r="U16" s="117">
        <v>2</v>
      </c>
      <c r="V16" s="117">
        <v>4</v>
      </c>
      <c r="W16" s="118">
        <f t="shared" si="2"/>
        <v>73</v>
      </c>
    </row>
    <row r="17" spans="1:24" ht="18.850000000000001" customHeight="1" x14ac:dyDescent="0.25">
      <c r="A17" s="115"/>
      <c r="B17" s="124" t="s">
        <v>92</v>
      </c>
      <c r="C17" s="125"/>
      <c r="D17" s="125"/>
      <c r="E17" s="126">
        <f>MIN(E15:E16)</f>
        <v>3</v>
      </c>
      <c r="F17" s="126">
        <f t="shared" ref="F17:V17" si="3">MIN(F15:F16)</f>
        <v>3</v>
      </c>
      <c r="G17" s="126">
        <f t="shared" si="3"/>
        <v>2</v>
      </c>
      <c r="H17" s="126">
        <f t="shared" si="3"/>
        <v>5</v>
      </c>
      <c r="I17" s="126">
        <f t="shared" si="3"/>
        <v>2</v>
      </c>
      <c r="J17" s="126">
        <f t="shared" si="3"/>
        <v>3</v>
      </c>
      <c r="K17" s="126">
        <f t="shared" si="3"/>
        <v>3</v>
      </c>
      <c r="L17" s="126">
        <f t="shared" si="3"/>
        <v>4</v>
      </c>
      <c r="M17" s="126">
        <f t="shared" si="3"/>
        <v>4</v>
      </c>
      <c r="N17" s="126">
        <f t="shared" si="3"/>
        <v>4</v>
      </c>
      <c r="O17" s="126">
        <f t="shared" si="3"/>
        <v>5</v>
      </c>
      <c r="P17" s="126">
        <f t="shared" si="3"/>
        <v>3</v>
      </c>
      <c r="Q17" s="126">
        <f t="shared" si="3"/>
        <v>4</v>
      </c>
      <c r="R17" s="126">
        <f t="shared" si="3"/>
        <v>4</v>
      </c>
      <c r="S17" s="126">
        <f t="shared" si="3"/>
        <v>4</v>
      </c>
      <c r="T17" s="126">
        <f t="shared" si="3"/>
        <v>5</v>
      </c>
      <c r="U17" s="126">
        <f t="shared" si="3"/>
        <v>2</v>
      </c>
      <c r="V17" s="126">
        <f t="shared" si="3"/>
        <v>4</v>
      </c>
      <c r="W17" s="127">
        <f t="shared" si="2"/>
        <v>64</v>
      </c>
      <c r="X17" s="103"/>
    </row>
    <row r="18" spans="1:24" ht="13.1" x14ac:dyDescent="0.25">
      <c r="A18" s="115">
        <v>7</v>
      </c>
      <c r="B18" s="121" t="s">
        <v>54</v>
      </c>
      <c r="C18" s="121" t="s">
        <v>55</v>
      </c>
      <c r="D18" s="122">
        <v>17</v>
      </c>
      <c r="E18" s="114">
        <v>3</v>
      </c>
      <c r="F18" s="114">
        <v>2</v>
      </c>
      <c r="G18" s="114">
        <v>4</v>
      </c>
      <c r="H18" s="114">
        <v>5</v>
      </c>
      <c r="I18" s="114">
        <v>3</v>
      </c>
      <c r="J18" s="114">
        <v>5</v>
      </c>
      <c r="K18" s="114">
        <v>3</v>
      </c>
      <c r="L18" s="114">
        <v>5</v>
      </c>
      <c r="M18" s="114">
        <v>4</v>
      </c>
      <c r="N18" s="114">
        <v>5</v>
      </c>
      <c r="O18" s="114">
        <v>3</v>
      </c>
      <c r="P18" s="114">
        <v>3</v>
      </c>
      <c r="Q18" s="114">
        <v>4</v>
      </c>
      <c r="R18" s="114">
        <v>4</v>
      </c>
      <c r="S18" s="114">
        <v>3</v>
      </c>
      <c r="T18" s="114">
        <v>6</v>
      </c>
      <c r="U18" s="114">
        <v>4</v>
      </c>
      <c r="V18" s="114">
        <v>4</v>
      </c>
      <c r="W18" s="3">
        <f t="shared" si="2"/>
        <v>70</v>
      </c>
    </row>
    <row r="19" spans="1:24" ht="13.1" x14ac:dyDescent="0.25">
      <c r="A19" s="115">
        <v>7</v>
      </c>
      <c r="B19" s="119" t="s">
        <v>26</v>
      </c>
      <c r="C19" s="119" t="s">
        <v>47</v>
      </c>
      <c r="D19" s="120">
        <v>13</v>
      </c>
      <c r="E19" s="116">
        <v>3</v>
      </c>
      <c r="F19" s="117">
        <v>2</v>
      </c>
      <c r="G19" s="117">
        <v>3</v>
      </c>
      <c r="H19" s="117">
        <v>5</v>
      </c>
      <c r="I19" s="117">
        <v>4</v>
      </c>
      <c r="J19" s="117">
        <v>3</v>
      </c>
      <c r="K19" s="117">
        <v>4</v>
      </c>
      <c r="L19" s="117">
        <v>3</v>
      </c>
      <c r="M19" s="117">
        <v>5</v>
      </c>
      <c r="N19" s="117">
        <v>5</v>
      </c>
      <c r="O19" s="117">
        <v>5</v>
      </c>
      <c r="P19" s="117">
        <v>4</v>
      </c>
      <c r="Q19" s="117">
        <v>4</v>
      </c>
      <c r="R19" s="117">
        <v>4</v>
      </c>
      <c r="S19" s="117">
        <v>3</v>
      </c>
      <c r="T19" s="117">
        <v>7</v>
      </c>
      <c r="U19" s="117">
        <v>3</v>
      </c>
      <c r="V19" s="117">
        <v>4</v>
      </c>
      <c r="W19" s="118">
        <f t="shared" si="2"/>
        <v>71</v>
      </c>
    </row>
    <row r="20" spans="1:24" ht="18.850000000000001" customHeight="1" x14ac:dyDescent="0.25">
      <c r="A20" s="115"/>
      <c r="B20" s="124" t="s">
        <v>92</v>
      </c>
      <c r="C20" s="125"/>
      <c r="D20" s="125"/>
      <c r="E20" s="126">
        <f t="shared" ref="E20:V20" si="4">MIN(E18:E19)</f>
        <v>3</v>
      </c>
      <c r="F20" s="126">
        <f t="shared" si="4"/>
        <v>2</v>
      </c>
      <c r="G20" s="126">
        <f t="shared" si="4"/>
        <v>3</v>
      </c>
      <c r="H20" s="126">
        <f t="shared" si="4"/>
        <v>5</v>
      </c>
      <c r="I20" s="126">
        <f t="shared" si="4"/>
        <v>3</v>
      </c>
      <c r="J20" s="126">
        <f t="shared" si="4"/>
        <v>3</v>
      </c>
      <c r="K20" s="126">
        <f t="shared" si="4"/>
        <v>3</v>
      </c>
      <c r="L20" s="126">
        <f t="shared" si="4"/>
        <v>3</v>
      </c>
      <c r="M20" s="126">
        <f t="shared" si="4"/>
        <v>4</v>
      </c>
      <c r="N20" s="126">
        <f t="shared" si="4"/>
        <v>5</v>
      </c>
      <c r="O20" s="126">
        <f t="shared" si="4"/>
        <v>3</v>
      </c>
      <c r="P20" s="126">
        <f t="shared" si="4"/>
        <v>3</v>
      </c>
      <c r="Q20" s="126">
        <f t="shared" si="4"/>
        <v>4</v>
      </c>
      <c r="R20" s="126">
        <f t="shared" si="4"/>
        <v>4</v>
      </c>
      <c r="S20" s="126">
        <f t="shared" si="4"/>
        <v>3</v>
      </c>
      <c r="T20" s="126">
        <f t="shared" si="4"/>
        <v>6</v>
      </c>
      <c r="U20" s="126">
        <f t="shared" si="4"/>
        <v>3</v>
      </c>
      <c r="V20" s="126">
        <f t="shared" si="4"/>
        <v>4</v>
      </c>
      <c r="W20" s="127">
        <f t="shared" si="2"/>
        <v>64</v>
      </c>
      <c r="X20" s="103"/>
    </row>
    <row r="21" spans="1:24" ht="13.1" x14ac:dyDescent="0.25">
      <c r="A21" s="115">
        <v>2</v>
      </c>
      <c r="B21" s="121" t="s">
        <v>14</v>
      </c>
      <c r="C21" s="121" t="s">
        <v>11</v>
      </c>
      <c r="D21" s="122">
        <v>14</v>
      </c>
      <c r="E21" s="114">
        <v>6</v>
      </c>
      <c r="F21" s="114">
        <v>3</v>
      </c>
      <c r="G21" s="114">
        <v>3</v>
      </c>
      <c r="H21" s="114">
        <v>6</v>
      </c>
      <c r="I21" s="114">
        <v>4</v>
      </c>
      <c r="J21" s="114">
        <v>4</v>
      </c>
      <c r="K21" s="114">
        <v>4</v>
      </c>
      <c r="L21" s="114">
        <v>4</v>
      </c>
      <c r="M21" s="114">
        <v>4</v>
      </c>
      <c r="N21" s="114">
        <v>4</v>
      </c>
      <c r="O21" s="114">
        <v>4</v>
      </c>
      <c r="P21" s="114">
        <v>6</v>
      </c>
      <c r="Q21" s="114">
        <v>4</v>
      </c>
      <c r="R21" s="114">
        <v>4</v>
      </c>
      <c r="S21" s="114">
        <v>3</v>
      </c>
      <c r="T21" s="114">
        <v>7</v>
      </c>
      <c r="U21" s="114">
        <v>4</v>
      </c>
      <c r="V21" s="114">
        <v>4</v>
      </c>
      <c r="W21" s="3">
        <f t="shared" si="2"/>
        <v>78</v>
      </c>
    </row>
    <row r="22" spans="1:24" ht="13.1" x14ac:dyDescent="0.25">
      <c r="A22" s="115">
        <v>2</v>
      </c>
      <c r="B22" s="119" t="s">
        <v>27</v>
      </c>
      <c r="C22" s="119" t="s">
        <v>40</v>
      </c>
      <c r="D22" s="120">
        <v>15</v>
      </c>
      <c r="E22" s="116">
        <v>4</v>
      </c>
      <c r="F22" s="117">
        <v>3</v>
      </c>
      <c r="G22" s="117">
        <v>5</v>
      </c>
      <c r="H22" s="117">
        <v>3</v>
      </c>
      <c r="I22" s="117">
        <v>4</v>
      </c>
      <c r="J22" s="117">
        <v>7</v>
      </c>
      <c r="K22" s="117">
        <v>2</v>
      </c>
      <c r="L22" s="117">
        <v>4</v>
      </c>
      <c r="M22" s="117">
        <v>3</v>
      </c>
      <c r="N22" s="117">
        <v>5</v>
      </c>
      <c r="O22" s="117">
        <v>8</v>
      </c>
      <c r="P22" s="117">
        <v>3</v>
      </c>
      <c r="Q22" s="117">
        <v>5</v>
      </c>
      <c r="R22" s="117">
        <v>7</v>
      </c>
      <c r="S22" s="117">
        <v>3</v>
      </c>
      <c r="T22" s="117">
        <v>6</v>
      </c>
      <c r="U22" s="117">
        <v>3</v>
      </c>
      <c r="V22" s="117">
        <v>5</v>
      </c>
      <c r="W22" s="118">
        <f t="shared" si="2"/>
        <v>80</v>
      </c>
    </row>
    <row r="23" spans="1:24" ht="18.850000000000001" customHeight="1" x14ac:dyDescent="0.25">
      <c r="A23" s="115"/>
      <c r="B23" s="124" t="s">
        <v>92</v>
      </c>
      <c r="C23" s="125"/>
      <c r="D23" s="125"/>
      <c r="E23" s="126">
        <f t="shared" ref="E23:V23" si="5">MIN(E21:E22)</f>
        <v>4</v>
      </c>
      <c r="F23" s="126">
        <f t="shared" si="5"/>
        <v>3</v>
      </c>
      <c r="G23" s="126">
        <f t="shared" si="5"/>
        <v>3</v>
      </c>
      <c r="H23" s="126">
        <f t="shared" si="5"/>
        <v>3</v>
      </c>
      <c r="I23" s="126">
        <f t="shared" si="5"/>
        <v>4</v>
      </c>
      <c r="J23" s="126">
        <f t="shared" si="5"/>
        <v>4</v>
      </c>
      <c r="K23" s="126">
        <f t="shared" si="5"/>
        <v>2</v>
      </c>
      <c r="L23" s="126">
        <f t="shared" si="5"/>
        <v>4</v>
      </c>
      <c r="M23" s="126">
        <f t="shared" si="5"/>
        <v>3</v>
      </c>
      <c r="N23" s="126">
        <f t="shared" si="5"/>
        <v>4</v>
      </c>
      <c r="O23" s="126">
        <f t="shared" si="5"/>
        <v>4</v>
      </c>
      <c r="P23" s="126">
        <f t="shared" si="5"/>
        <v>3</v>
      </c>
      <c r="Q23" s="126">
        <f t="shared" si="5"/>
        <v>4</v>
      </c>
      <c r="R23" s="126">
        <f t="shared" si="5"/>
        <v>4</v>
      </c>
      <c r="S23" s="126">
        <f t="shared" si="5"/>
        <v>3</v>
      </c>
      <c r="T23" s="126">
        <f t="shared" si="5"/>
        <v>6</v>
      </c>
      <c r="U23" s="126">
        <f t="shared" si="5"/>
        <v>3</v>
      </c>
      <c r="V23" s="126">
        <f t="shared" si="5"/>
        <v>4</v>
      </c>
      <c r="W23" s="127">
        <f t="shared" si="2"/>
        <v>65</v>
      </c>
      <c r="X23" s="103"/>
    </row>
    <row r="24" spans="1:24" ht="13.1" x14ac:dyDescent="0.25">
      <c r="A24" s="115">
        <v>4</v>
      </c>
      <c r="B24" s="121" t="s">
        <v>71</v>
      </c>
      <c r="C24" s="121" t="s">
        <v>85</v>
      </c>
      <c r="D24" s="122">
        <v>20</v>
      </c>
      <c r="E24" s="114">
        <v>5</v>
      </c>
      <c r="F24" s="114">
        <v>1</v>
      </c>
      <c r="G24" s="114">
        <v>4</v>
      </c>
      <c r="H24" s="114">
        <v>5</v>
      </c>
      <c r="I24" s="114">
        <v>4</v>
      </c>
      <c r="J24" s="114">
        <v>6</v>
      </c>
      <c r="K24" s="114">
        <v>3</v>
      </c>
      <c r="L24" s="114">
        <v>4</v>
      </c>
      <c r="M24" s="114">
        <v>4</v>
      </c>
      <c r="N24" s="114">
        <v>4</v>
      </c>
      <c r="O24" s="114">
        <v>5</v>
      </c>
      <c r="P24" s="114">
        <v>2</v>
      </c>
      <c r="Q24" s="114">
        <v>3</v>
      </c>
      <c r="R24" s="114">
        <v>3</v>
      </c>
      <c r="S24" s="114">
        <v>3</v>
      </c>
      <c r="T24" s="114">
        <v>6</v>
      </c>
      <c r="U24" s="114">
        <v>6</v>
      </c>
      <c r="V24" s="114">
        <v>4</v>
      </c>
      <c r="W24" s="3">
        <f t="shared" ref="W24:W35" si="6">SUM(E24:V24)</f>
        <v>72</v>
      </c>
    </row>
    <row r="25" spans="1:24" ht="13.1" x14ac:dyDescent="0.25">
      <c r="A25" s="115">
        <v>4</v>
      </c>
      <c r="B25" s="119" t="s">
        <v>65</v>
      </c>
      <c r="C25" s="119" t="s">
        <v>66</v>
      </c>
      <c r="D25" s="120">
        <v>15</v>
      </c>
      <c r="E25" s="116">
        <v>5</v>
      </c>
      <c r="F25" s="117">
        <v>4</v>
      </c>
      <c r="G25" s="117">
        <v>3</v>
      </c>
      <c r="H25" s="117">
        <v>6</v>
      </c>
      <c r="I25" s="117">
        <v>6</v>
      </c>
      <c r="J25" s="117">
        <v>3</v>
      </c>
      <c r="K25" s="117">
        <v>3</v>
      </c>
      <c r="L25" s="117">
        <v>4</v>
      </c>
      <c r="M25" s="117">
        <v>4</v>
      </c>
      <c r="N25" s="117">
        <v>5</v>
      </c>
      <c r="O25" s="117">
        <v>5</v>
      </c>
      <c r="P25" s="117">
        <v>4</v>
      </c>
      <c r="Q25" s="117">
        <v>4</v>
      </c>
      <c r="R25" s="117">
        <v>4</v>
      </c>
      <c r="S25" s="117">
        <v>3</v>
      </c>
      <c r="T25" s="117">
        <v>6</v>
      </c>
      <c r="U25" s="117">
        <v>5</v>
      </c>
      <c r="V25" s="117">
        <v>3</v>
      </c>
      <c r="W25" s="118">
        <f t="shared" si="6"/>
        <v>77</v>
      </c>
    </row>
    <row r="26" spans="1:24" ht="18.850000000000001" customHeight="1" x14ac:dyDescent="0.25">
      <c r="A26" s="115"/>
      <c r="B26" s="124" t="s">
        <v>92</v>
      </c>
      <c r="C26" s="125"/>
      <c r="D26" s="125"/>
      <c r="E26" s="126">
        <f t="shared" ref="E26:V26" si="7">MIN(E24:E25)</f>
        <v>5</v>
      </c>
      <c r="F26" s="126">
        <f t="shared" si="7"/>
        <v>1</v>
      </c>
      <c r="G26" s="126">
        <f t="shared" si="7"/>
        <v>3</v>
      </c>
      <c r="H26" s="126">
        <f t="shared" si="7"/>
        <v>5</v>
      </c>
      <c r="I26" s="126">
        <f t="shared" si="7"/>
        <v>4</v>
      </c>
      <c r="J26" s="126">
        <f t="shared" si="7"/>
        <v>3</v>
      </c>
      <c r="K26" s="126">
        <f t="shared" si="7"/>
        <v>3</v>
      </c>
      <c r="L26" s="126">
        <f t="shared" si="7"/>
        <v>4</v>
      </c>
      <c r="M26" s="126">
        <f t="shared" si="7"/>
        <v>4</v>
      </c>
      <c r="N26" s="126">
        <f t="shared" si="7"/>
        <v>4</v>
      </c>
      <c r="O26" s="126">
        <f t="shared" si="7"/>
        <v>5</v>
      </c>
      <c r="P26" s="126">
        <f t="shared" si="7"/>
        <v>2</v>
      </c>
      <c r="Q26" s="126">
        <f t="shared" si="7"/>
        <v>3</v>
      </c>
      <c r="R26" s="126">
        <f t="shared" si="7"/>
        <v>3</v>
      </c>
      <c r="S26" s="126">
        <f t="shared" si="7"/>
        <v>3</v>
      </c>
      <c r="T26" s="126">
        <f t="shared" si="7"/>
        <v>6</v>
      </c>
      <c r="U26" s="126">
        <f t="shared" si="7"/>
        <v>5</v>
      </c>
      <c r="V26" s="126">
        <f t="shared" si="7"/>
        <v>3</v>
      </c>
      <c r="W26" s="127">
        <f t="shared" si="6"/>
        <v>66</v>
      </c>
      <c r="X26" s="103"/>
    </row>
    <row r="27" spans="1:24" ht="13.1" x14ac:dyDescent="0.25">
      <c r="A27" s="115">
        <v>1</v>
      </c>
      <c r="B27" s="121" t="s">
        <v>48</v>
      </c>
      <c r="C27" s="121" t="s">
        <v>9</v>
      </c>
      <c r="D27" s="122">
        <v>13</v>
      </c>
      <c r="E27" s="114">
        <v>4</v>
      </c>
      <c r="F27" s="114">
        <v>3</v>
      </c>
      <c r="G27" s="114">
        <v>3</v>
      </c>
      <c r="H27" s="114">
        <v>5</v>
      </c>
      <c r="I27" s="114">
        <v>5</v>
      </c>
      <c r="J27" s="114">
        <v>4</v>
      </c>
      <c r="K27" s="114">
        <v>3</v>
      </c>
      <c r="L27" s="114">
        <v>4</v>
      </c>
      <c r="M27" s="114">
        <v>4</v>
      </c>
      <c r="N27" s="114">
        <v>5</v>
      </c>
      <c r="O27" s="114">
        <v>5</v>
      </c>
      <c r="P27" s="114">
        <v>3</v>
      </c>
      <c r="Q27" s="114">
        <v>4</v>
      </c>
      <c r="R27" s="114">
        <v>5</v>
      </c>
      <c r="S27" s="114">
        <v>3</v>
      </c>
      <c r="T27" s="114">
        <v>5</v>
      </c>
      <c r="U27" s="114">
        <v>4</v>
      </c>
      <c r="V27" s="114">
        <v>4</v>
      </c>
      <c r="W27" s="3">
        <f>SUM(E27:V27)</f>
        <v>73</v>
      </c>
    </row>
    <row r="28" spans="1:24" ht="13.1" x14ac:dyDescent="0.25">
      <c r="A28" s="115">
        <v>1</v>
      </c>
      <c r="B28" s="119" t="s">
        <v>58</v>
      </c>
      <c r="C28" s="119" t="s">
        <v>59</v>
      </c>
      <c r="D28" s="120">
        <v>15</v>
      </c>
      <c r="E28" s="116">
        <v>4</v>
      </c>
      <c r="F28" s="117">
        <v>3</v>
      </c>
      <c r="G28" s="117">
        <v>4</v>
      </c>
      <c r="H28" s="117">
        <v>4</v>
      </c>
      <c r="I28" s="117">
        <v>4</v>
      </c>
      <c r="J28" s="117">
        <v>3</v>
      </c>
      <c r="K28" s="117">
        <v>3</v>
      </c>
      <c r="L28" s="117">
        <v>4</v>
      </c>
      <c r="M28" s="117">
        <v>5</v>
      </c>
      <c r="N28" s="117">
        <v>4</v>
      </c>
      <c r="O28" s="117">
        <v>6</v>
      </c>
      <c r="P28" s="117">
        <v>4</v>
      </c>
      <c r="Q28" s="117">
        <v>4</v>
      </c>
      <c r="R28" s="117">
        <v>3</v>
      </c>
      <c r="S28" s="117">
        <v>3</v>
      </c>
      <c r="T28" s="117">
        <v>5</v>
      </c>
      <c r="U28" s="117">
        <v>4</v>
      </c>
      <c r="V28" s="117">
        <v>4</v>
      </c>
      <c r="W28" s="118">
        <f>SUM(E28:V28)</f>
        <v>71</v>
      </c>
    </row>
    <row r="29" spans="1:24" ht="18.850000000000001" customHeight="1" x14ac:dyDescent="0.25">
      <c r="A29" s="115"/>
      <c r="B29" s="124" t="s">
        <v>92</v>
      </c>
      <c r="C29" s="125"/>
      <c r="D29" s="125"/>
      <c r="E29" s="126">
        <f t="shared" ref="E29:V29" si="8">MIN(E27:E28)</f>
        <v>4</v>
      </c>
      <c r="F29" s="126">
        <f t="shared" si="8"/>
        <v>3</v>
      </c>
      <c r="G29" s="126">
        <f t="shared" si="8"/>
        <v>3</v>
      </c>
      <c r="H29" s="126">
        <f t="shared" si="8"/>
        <v>4</v>
      </c>
      <c r="I29" s="126">
        <f t="shared" si="8"/>
        <v>4</v>
      </c>
      <c r="J29" s="126">
        <f t="shared" si="8"/>
        <v>3</v>
      </c>
      <c r="K29" s="126">
        <f t="shared" si="8"/>
        <v>3</v>
      </c>
      <c r="L29" s="126">
        <f t="shared" si="8"/>
        <v>4</v>
      </c>
      <c r="M29" s="126">
        <f t="shared" si="8"/>
        <v>4</v>
      </c>
      <c r="N29" s="126">
        <f t="shared" si="8"/>
        <v>4</v>
      </c>
      <c r="O29" s="126">
        <f t="shared" si="8"/>
        <v>5</v>
      </c>
      <c r="P29" s="126">
        <f t="shared" si="8"/>
        <v>3</v>
      </c>
      <c r="Q29" s="126">
        <f t="shared" si="8"/>
        <v>4</v>
      </c>
      <c r="R29" s="126">
        <f t="shared" si="8"/>
        <v>3</v>
      </c>
      <c r="S29" s="126">
        <f t="shared" si="8"/>
        <v>3</v>
      </c>
      <c r="T29" s="126">
        <f t="shared" si="8"/>
        <v>5</v>
      </c>
      <c r="U29" s="126">
        <f t="shared" si="8"/>
        <v>4</v>
      </c>
      <c r="V29" s="126">
        <f t="shared" si="8"/>
        <v>4</v>
      </c>
      <c r="W29" s="127">
        <f>SUM(E29:V29)</f>
        <v>67</v>
      </c>
      <c r="X29" s="103"/>
    </row>
    <row r="30" spans="1:24" ht="13.1" x14ac:dyDescent="0.25">
      <c r="A30" s="115">
        <v>6</v>
      </c>
      <c r="B30" s="121" t="s">
        <v>51</v>
      </c>
      <c r="C30" s="121" t="s">
        <v>52</v>
      </c>
      <c r="D30" s="122">
        <v>14</v>
      </c>
      <c r="E30" s="114">
        <v>5</v>
      </c>
      <c r="F30" s="114">
        <v>3</v>
      </c>
      <c r="G30" s="114">
        <v>4</v>
      </c>
      <c r="H30" s="114">
        <v>5</v>
      </c>
      <c r="I30" s="114">
        <v>4</v>
      </c>
      <c r="J30" s="114">
        <v>3</v>
      </c>
      <c r="K30" s="114">
        <v>3</v>
      </c>
      <c r="L30" s="114">
        <v>5</v>
      </c>
      <c r="M30" s="114">
        <v>3</v>
      </c>
      <c r="N30" s="114">
        <v>5</v>
      </c>
      <c r="O30" s="114">
        <v>5</v>
      </c>
      <c r="P30" s="114">
        <v>4</v>
      </c>
      <c r="Q30" s="114">
        <v>4</v>
      </c>
      <c r="R30" s="114">
        <v>4</v>
      </c>
      <c r="S30" s="114">
        <v>3</v>
      </c>
      <c r="T30" s="114">
        <v>6</v>
      </c>
      <c r="U30" s="114">
        <v>4</v>
      </c>
      <c r="V30" s="114">
        <v>4</v>
      </c>
      <c r="W30" s="3">
        <f t="shared" si="6"/>
        <v>74</v>
      </c>
    </row>
    <row r="31" spans="1:24" ht="13.1" x14ac:dyDescent="0.25">
      <c r="A31" s="115">
        <v>6</v>
      </c>
      <c r="B31" s="119" t="s">
        <v>60</v>
      </c>
      <c r="C31" s="119" t="s">
        <v>61</v>
      </c>
      <c r="D31" s="120">
        <v>20</v>
      </c>
      <c r="E31" s="116">
        <v>5</v>
      </c>
      <c r="F31" s="117">
        <v>3</v>
      </c>
      <c r="G31" s="117">
        <v>4</v>
      </c>
      <c r="H31" s="117">
        <v>4</v>
      </c>
      <c r="I31" s="117">
        <v>3</v>
      </c>
      <c r="J31" s="117">
        <v>4</v>
      </c>
      <c r="K31" s="117">
        <v>4</v>
      </c>
      <c r="L31" s="117">
        <v>4</v>
      </c>
      <c r="M31" s="117">
        <v>3</v>
      </c>
      <c r="N31" s="117">
        <v>3</v>
      </c>
      <c r="O31" s="117">
        <v>5</v>
      </c>
      <c r="P31" s="117">
        <v>3</v>
      </c>
      <c r="Q31" s="117">
        <v>4</v>
      </c>
      <c r="R31" s="117">
        <v>5</v>
      </c>
      <c r="S31" s="117">
        <v>4</v>
      </c>
      <c r="T31" s="117">
        <v>7</v>
      </c>
      <c r="U31" s="117">
        <v>4</v>
      </c>
      <c r="V31" s="117">
        <v>4</v>
      </c>
      <c r="W31" s="118">
        <f t="shared" si="6"/>
        <v>73</v>
      </c>
    </row>
    <row r="32" spans="1:24" ht="18.850000000000001" customHeight="1" x14ac:dyDescent="0.25">
      <c r="A32" s="115"/>
      <c r="B32" s="124" t="s">
        <v>92</v>
      </c>
      <c r="C32" s="125"/>
      <c r="D32" s="125"/>
      <c r="E32" s="126">
        <f t="shared" ref="E32:V32" si="9">MIN(E30:E31)</f>
        <v>5</v>
      </c>
      <c r="F32" s="126">
        <f t="shared" si="9"/>
        <v>3</v>
      </c>
      <c r="G32" s="126">
        <f t="shared" si="9"/>
        <v>4</v>
      </c>
      <c r="H32" s="126">
        <f t="shared" si="9"/>
        <v>4</v>
      </c>
      <c r="I32" s="126">
        <f t="shared" si="9"/>
        <v>3</v>
      </c>
      <c r="J32" s="126">
        <f t="shared" si="9"/>
        <v>3</v>
      </c>
      <c r="K32" s="126">
        <f t="shared" si="9"/>
        <v>3</v>
      </c>
      <c r="L32" s="126">
        <f t="shared" si="9"/>
        <v>4</v>
      </c>
      <c r="M32" s="126">
        <f t="shared" si="9"/>
        <v>3</v>
      </c>
      <c r="N32" s="126">
        <f t="shared" si="9"/>
        <v>3</v>
      </c>
      <c r="O32" s="126">
        <f t="shared" si="9"/>
        <v>5</v>
      </c>
      <c r="P32" s="126">
        <f t="shared" si="9"/>
        <v>3</v>
      </c>
      <c r="Q32" s="126">
        <f t="shared" si="9"/>
        <v>4</v>
      </c>
      <c r="R32" s="126">
        <f t="shared" si="9"/>
        <v>4</v>
      </c>
      <c r="S32" s="126">
        <f t="shared" si="9"/>
        <v>3</v>
      </c>
      <c r="T32" s="126">
        <f t="shared" si="9"/>
        <v>6</v>
      </c>
      <c r="U32" s="126">
        <f t="shared" si="9"/>
        <v>4</v>
      </c>
      <c r="V32" s="126">
        <f t="shared" si="9"/>
        <v>4</v>
      </c>
      <c r="W32" s="127">
        <f t="shared" si="6"/>
        <v>68</v>
      </c>
      <c r="X32" s="103"/>
    </row>
    <row r="33" spans="1:24" ht="13.1" x14ac:dyDescent="0.25">
      <c r="A33" s="115">
        <v>8</v>
      </c>
      <c r="B33" s="121" t="s">
        <v>63</v>
      </c>
      <c r="C33" s="121" t="s">
        <v>64</v>
      </c>
      <c r="D33" s="122">
        <v>6</v>
      </c>
      <c r="E33" s="114">
        <v>4</v>
      </c>
      <c r="F33" s="114">
        <v>3</v>
      </c>
      <c r="G33" s="114">
        <v>3</v>
      </c>
      <c r="H33" s="114">
        <v>8</v>
      </c>
      <c r="I33" s="114">
        <v>4</v>
      </c>
      <c r="J33" s="114">
        <v>5</v>
      </c>
      <c r="K33" s="114">
        <v>2</v>
      </c>
      <c r="L33" s="114">
        <v>5</v>
      </c>
      <c r="M33" s="114">
        <v>5</v>
      </c>
      <c r="N33" s="114">
        <v>4</v>
      </c>
      <c r="O33" s="114">
        <v>5</v>
      </c>
      <c r="P33" s="114">
        <v>3</v>
      </c>
      <c r="Q33" s="114">
        <v>5</v>
      </c>
      <c r="R33" s="114">
        <v>3</v>
      </c>
      <c r="S33" s="114">
        <v>2</v>
      </c>
      <c r="T33" s="114">
        <v>6</v>
      </c>
      <c r="U33" s="114">
        <v>4</v>
      </c>
      <c r="V33" s="114">
        <v>2</v>
      </c>
      <c r="W33" s="3">
        <f t="shared" si="6"/>
        <v>73</v>
      </c>
    </row>
    <row r="34" spans="1:24" ht="13.1" x14ac:dyDescent="0.25">
      <c r="A34" s="115">
        <v>8</v>
      </c>
      <c r="B34" s="119" t="s">
        <v>69</v>
      </c>
      <c r="C34" s="119" t="s">
        <v>70</v>
      </c>
      <c r="D34" s="120">
        <v>15</v>
      </c>
      <c r="E34" s="116">
        <v>5</v>
      </c>
      <c r="F34" s="117">
        <v>4</v>
      </c>
      <c r="G34" s="117">
        <v>6</v>
      </c>
      <c r="H34" s="117">
        <v>5</v>
      </c>
      <c r="I34" s="117">
        <v>4</v>
      </c>
      <c r="J34" s="117">
        <v>6</v>
      </c>
      <c r="K34" s="117">
        <v>2</v>
      </c>
      <c r="L34" s="117">
        <v>6</v>
      </c>
      <c r="M34" s="117">
        <v>5</v>
      </c>
      <c r="N34" s="117">
        <v>6</v>
      </c>
      <c r="O34" s="117">
        <v>8</v>
      </c>
      <c r="P34" s="117">
        <v>5</v>
      </c>
      <c r="Q34" s="117">
        <v>5</v>
      </c>
      <c r="R34" s="117">
        <v>5</v>
      </c>
      <c r="S34" s="117">
        <v>3</v>
      </c>
      <c r="T34" s="117">
        <v>5</v>
      </c>
      <c r="U34" s="117">
        <v>3</v>
      </c>
      <c r="V34" s="117">
        <v>4</v>
      </c>
      <c r="W34" s="118">
        <f t="shared" si="6"/>
        <v>87</v>
      </c>
    </row>
    <row r="35" spans="1:24" ht="18.850000000000001" customHeight="1" x14ac:dyDescent="0.25">
      <c r="A35" s="113"/>
      <c r="B35" s="124" t="s">
        <v>92</v>
      </c>
      <c r="C35" s="128"/>
      <c r="D35" s="128"/>
      <c r="E35" s="126">
        <f t="shared" ref="E35:V35" si="10">MIN(E33:E34)</f>
        <v>4</v>
      </c>
      <c r="F35" s="126">
        <f t="shared" si="10"/>
        <v>3</v>
      </c>
      <c r="G35" s="126">
        <f t="shared" si="10"/>
        <v>3</v>
      </c>
      <c r="H35" s="126">
        <f t="shared" si="10"/>
        <v>5</v>
      </c>
      <c r="I35" s="126">
        <f t="shared" si="10"/>
        <v>4</v>
      </c>
      <c r="J35" s="126">
        <f t="shared" si="10"/>
        <v>5</v>
      </c>
      <c r="K35" s="126">
        <f t="shared" si="10"/>
        <v>2</v>
      </c>
      <c r="L35" s="126">
        <f t="shared" si="10"/>
        <v>5</v>
      </c>
      <c r="M35" s="126">
        <f t="shared" si="10"/>
        <v>5</v>
      </c>
      <c r="N35" s="126">
        <f t="shared" si="10"/>
        <v>4</v>
      </c>
      <c r="O35" s="126">
        <f t="shared" si="10"/>
        <v>5</v>
      </c>
      <c r="P35" s="126">
        <f t="shared" si="10"/>
        <v>3</v>
      </c>
      <c r="Q35" s="126">
        <f t="shared" si="10"/>
        <v>5</v>
      </c>
      <c r="R35" s="126">
        <f t="shared" si="10"/>
        <v>3</v>
      </c>
      <c r="S35" s="126">
        <f t="shared" si="10"/>
        <v>2</v>
      </c>
      <c r="T35" s="126">
        <f t="shared" si="10"/>
        <v>5</v>
      </c>
      <c r="U35" s="126">
        <f t="shared" si="10"/>
        <v>3</v>
      </c>
      <c r="V35" s="126">
        <f t="shared" si="10"/>
        <v>2</v>
      </c>
      <c r="W35" s="127">
        <f t="shared" si="6"/>
        <v>68</v>
      </c>
      <c r="X35" s="103"/>
    </row>
    <row r="36" spans="1:24" x14ac:dyDescent="0.2">
      <c r="A36" s="113"/>
      <c r="B36" s="113"/>
      <c r="C36" s="113"/>
      <c r="D36" s="115"/>
    </row>
  </sheetData>
  <hyperlinks>
    <hyperlink ref="H8" r:id="rId1"/>
  </hyperlinks>
  <pageMargins left="0.7" right="0.5" top="0.75" bottom="0.3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Tournament_Flights</vt:lpstr>
      <vt:lpstr>Side bets</vt:lpstr>
      <vt:lpstr>4-ball results</vt:lpstr>
      <vt:lpstr>'4-ball results'!Print_Area</vt:lpstr>
      <vt:lpstr>Tournament_Flights!Print_Area</vt:lpstr>
    </vt:vector>
  </TitlesOfParts>
  <Company>The Boeing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venitsmm</dc:creator>
  <cp:lastModifiedBy>User</cp:lastModifiedBy>
  <cp:lastPrinted>2018-07-22T19:26:32Z</cp:lastPrinted>
  <dcterms:created xsi:type="dcterms:W3CDTF">2007-11-14T00:23:40Z</dcterms:created>
  <dcterms:modified xsi:type="dcterms:W3CDTF">2018-07-23T01:41:53Z</dcterms:modified>
</cp:coreProperties>
</file>